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7 Analyses/Toegelaten inkomen 2023/"/>
    </mc:Choice>
  </mc:AlternateContent>
  <xr:revisionPtr revIDLastSave="0" documentId="8_{C92B1266-6338-4ED5-9274-857338AC2933}" xr6:coauthVersionLast="47" xr6:coauthVersionMax="47" xr10:uidLastSave="{00000000-0000-0000-0000-000000000000}"/>
  <bookViews>
    <workbookView xWindow="-120" yWindow="-120" windowWidth="38640" windowHeight="21240" xr2:uid="{A7337DCB-DAD3-4BBB-B45F-7D655CD9815D}"/>
  </bookViews>
  <sheets>
    <sheet name="EXO GA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0" i="1" l="1"/>
  <c r="K218" i="1"/>
  <c r="K217" i="1"/>
  <c r="K216" i="1"/>
  <c r="K214" i="1"/>
  <c r="K213" i="1"/>
  <c r="K212" i="1"/>
  <c r="K204" i="1"/>
  <c r="K203" i="1"/>
  <c r="K202" i="1"/>
  <c r="K200" i="1"/>
  <c r="K199" i="1"/>
  <c r="K198" i="1"/>
  <c r="K194" i="1"/>
  <c r="K193" i="1"/>
  <c r="K192" i="1"/>
  <c r="K191" i="1"/>
  <c r="K190" i="1"/>
  <c r="K189" i="1"/>
  <c r="K188" i="1"/>
  <c r="K187" i="1"/>
  <c r="K186" i="1"/>
  <c r="K183" i="1"/>
  <c r="K177" i="1"/>
  <c r="K176" i="1"/>
  <c r="K175" i="1"/>
  <c r="K174" i="1"/>
  <c r="K172" i="1"/>
  <c r="K169" i="1"/>
  <c r="K166" i="1"/>
  <c r="K158" i="1"/>
  <c r="K156" i="1"/>
  <c r="K154" i="1"/>
  <c r="K153" i="1"/>
  <c r="K150" i="1"/>
  <c r="K149" i="1"/>
  <c r="K146" i="1"/>
  <c r="K145" i="1"/>
  <c r="K142" i="1"/>
  <c r="K140" i="1"/>
  <c r="K138" i="1"/>
  <c r="K137" i="1"/>
  <c r="K136" i="1"/>
  <c r="K135" i="1"/>
  <c r="K134" i="1"/>
  <c r="K133" i="1"/>
  <c r="K131" i="1"/>
  <c r="K130" i="1"/>
  <c r="K127" i="1"/>
  <c r="K126" i="1"/>
  <c r="K125" i="1"/>
  <c r="K124" i="1"/>
  <c r="K123" i="1"/>
  <c r="K122" i="1"/>
  <c r="K121" i="1"/>
  <c r="K120" i="1"/>
  <c r="K119" i="1"/>
  <c r="K118" i="1"/>
  <c r="K116" i="1"/>
  <c r="K113" i="1"/>
  <c r="K110" i="1"/>
  <c r="K101" i="1"/>
  <c r="K98" i="1"/>
  <c r="K95" i="1"/>
  <c r="K89" i="1"/>
  <c r="K86" i="1"/>
  <c r="K83" i="1"/>
  <c r="K77" i="1"/>
  <c r="K76" i="1"/>
  <c r="K75" i="1"/>
  <c r="K74" i="1"/>
  <c r="K71" i="1"/>
  <c r="K70" i="1"/>
  <c r="K69" i="1"/>
  <c r="K68" i="1"/>
  <c r="K65" i="1"/>
  <c r="K64" i="1"/>
  <c r="K63" i="1"/>
  <c r="K62" i="1"/>
  <c r="K59" i="1"/>
  <c r="K58" i="1"/>
  <c r="K57" i="1"/>
  <c r="K56" i="1"/>
  <c r="K53" i="1"/>
  <c r="K52" i="1"/>
  <c r="K49" i="1"/>
  <c r="K48" i="1"/>
  <c r="K47" i="1"/>
  <c r="K46" i="1"/>
  <c r="K45" i="1"/>
  <c r="K44" i="1"/>
  <c r="K43" i="1"/>
  <c r="K42" i="1"/>
  <c r="K40" i="1"/>
  <c r="K37" i="1"/>
  <c r="K34" i="1"/>
  <c r="K33" i="1"/>
  <c r="K32" i="1"/>
  <c r="K31" i="1"/>
  <c r="K30" i="1"/>
  <c r="K29" i="1"/>
  <c r="K27" i="1"/>
  <c r="K24" i="1"/>
  <c r="K21" i="1"/>
  <c r="K18" i="1"/>
  <c r="K15" i="1"/>
</calcChain>
</file>

<file path=xl/sharedStrings.xml><?xml version="1.0" encoding="utf-8"?>
<sst xmlns="http://schemas.openxmlformats.org/spreadsheetml/2006/main" count="218" uniqueCount="121">
  <si>
    <t>Budget</t>
  </si>
  <si>
    <t>boekjaar</t>
  </si>
  <si>
    <t>Fluvius Antwerpen</t>
  </si>
  <si>
    <t>Fluvius Limburg</t>
  </si>
  <si>
    <t>Fluvius West</t>
  </si>
  <si>
    <t>GASELWEST</t>
  </si>
  <si>
    <t>IMEWO</t>
  </si>
  <si>
    <t>INTERGEM</t>
  </si>
  <si>
    <t>IVEKA</t>
  </si>
  <si>
    <t>IVERLEK</t>
  </si>
  <si>
    <t>SIBELGAS</t>
  </si>
  <si>
    <t>gas</t>
  </si>
  <si>
    <t>OMSCHRIJVING RUBRIEKEN</t>
  </si>
  <si>
    <t>Tarief netgebruik / Basistarief gebruik net</t>
  </si>
  <si>
    <t>Afbouw regulatoir saldo inzake exogene kosten, zoals vastgelegd in de tariefmethodologie (positieve waarde voor recuperatie tekort, en omgekeerd)</t>
  </si>
  <si>
    <t>M.b.t. het tarief netgebruik / basistarief gebruik net</t>
  </si>
  <si>
    <t>Afbouw regulatoir saldo inzake volumerisico endogeen budget, zoals vastgelegd in de tariefmethodologie (positieve waarde voor recuperatie tekort, en omgekeerd)</t>
  </si>
  <si>
    <t>Afbouw regulatoir saldo inzake herindexering van het budget voor endogene kosten, zoals vastgelegd in de tariefmethodologie (positieve waarde voor recuperatie tekort, en omgekeerd)</t>
  </si>
  <si>
    <t>Afbouw regulatoir saldo inzake vennootschapsbelasting, zoals vastgelegd in de tariefmethodologie (positieve waarde voor recuperatie tekort, en omgekeerd)</t>
  </si>
  <si>
    <t>Afbouw regulatoir saldo inzake herwaarderingsmeerwaarden</t>
  </si>
  <si>
    <r>
      <t xml:space="preserve">Kost m.b.t. de door Elia aan de distributienetbeheerder aangerekende vergoeding voor het gebruik van het transmissienet (elektriciteit) - </t>
    </r>
    <r>
      <rPr>
        <b/>
        <sz val="10"/>
        <rFont val="Arial"/>
        <family val="2"/>
      </rPr>
      <t xml:space="preserve">exclusief </t>
    </r>
    <r>
      <rPr>
        <sz val="11"/>
        <rFont val="Calibri"/>
        <family val="2"/>
        <scheme val="minor"/>
      </rPr>
      <t>federale bijdrage elektriciteit</t>
    </r>
  </si>
  <si>
    <t>Tarief beheer en ontwikkeling netwerkinfrastructuur - maandpiek voor afname</t>
  </si>
  <si>
    <t>Tarief beheer en ontwikkeling netwerkinfrastructuur - jaarpiek voor afname</t>
  </si>
  <si>
    <t>Tarief beheer en ontwikkeling netwerkinfrastructuur - ter beschikking gesteld vermogen voor afname</t>
  </si>
  <si>
    <t>Tarief beheer en ontwikkeling netwerkinfrastructuur - aansluitingstarieven</t>
  </si>
  <si>
    <r>
      <t xml:space="preserve">Kost m.b.t. de door een andere distributienetbeheerder (via doorvoer) aangerekende vergoeding voor het gebruik van het transmissienet (elektriciteit) - </t>
    </r>
    <r>
      <rPr>
        <b/>
        <sz val="10"/>
        <rFont val="Arial"/>
        <family val="2"/>
      </rPr>
      <t xml:space="preserve">exclusief </t>
    </r>
    <r>
      <rPr>
        <sz val="11"/>
        <rFont val="Calibri"/>
        <family val="2"/>
        <scheme val="minor"/>
      </rPr>
      <t>federale bijdrage elektriciteit</t>
    </r>
  </si>
  <si>
    <t>Tarief beheer en ontwikkeling netwerkinfrastructuur</t>
  </si>
  <si>
    <r>
      <t xml:space="preserve">Opbrengst uit de aan een andere distributienetbeheer (via doorvoer) aangerekende vergoeding voor het gebruik van het transmissienet (elektriciteit) - </t>
    </r>
    <r>
      <rPr>
        <b/>
        <sz val="10"/>
        <rFont val="Arial"/>
        <family val="2"/>
      </rPr>
      <t>exclusief</t>
    </r>
    <r>
      <rPr>
        <sz val="11"/>
        <rFont val="Calibri"/>
        <family val="2"/>
        <scheme val="minor"/>
      </rPr>
      <t xml:space="preserve"> federale bijdrage elektriciteit</t>
    </r>
  </si>
  <si>
    <t>Kapitaalkostvergoeding groenestroom- en warmtekrachtcertificaten (GSC en WKC)</t>
  </si>
  <si>
    <t>Gemiddelde voorraad GSC en WKC (boekhoudkundige waarde) voor boekjaar 2021</t>
  </si>
  <si>
    <t>Beginvoorraad GSC en WKC (01/01/2021)</t>
  </si>
  <si>
    <t>Beginvoorraad GSC (01/01/2021)</t>
  </si>
  <si>
    <t>Beginvoorraad WKC (01/01/2021)</t>
  </si>
  <si>
    <t>Eindvoorraad GSC en WKC (31/12/2021)</t>
  </si>
  <si>
    <t>Eindvoorraad GSC (31/12/2021)</t>
  </si>
  <si>
    <t>Eindvoorraad WKC (31/12/2021)</t>
  </si>
  <si>
    <t>Kapitaalkostvergoeding voorraad steuncertificaten voor boekjaar 2023 volgens tariefmethodologie (in te vullen door de VREG)</t>
  </si>
  <si>
    <t xml:space="preserve">Kapitaalkostvergoeding voor het regulatoir saldo inzake exogene kosten </t>
  </si>
  <si>
    <t>Gecumuleerd regulatoir saldo exogene kosten bij het begin van het boekjaar (01/01/2023) (positieve waarde voor tekort, en omgekeerd)</t>
  </si>
  <si>
    <t>Kapitaalkostvergoeding regulatoire saldi voor boekjaar 2023 volgens tariefmethodologie (in te vullen door de VREG)</t>
  </si>
  <si>
    <t>Kapitaalkostvergoeding voor het regulatoir saldo inzake volumerisico endogeen budget</t>
  </si>
  <si>
    <t>Gemiddeld regulatoir saldo volumerisico endogeen budget voor boekjaar 2023 (positieve waarde voor tekort, en omgekeerd)</t>
  </si>
  <si>
    <t>Regulatoir saldo volumerisico endogeen budget bij het begin van het boekjaar (01/01/2023) (positieve waarde voor tekort, en omgekeerd)</t>
  </si>
  <si>
    <t>Regulatoir saldo volumerisico endogeen budget op het einde van het boekjaar (31/12/2023) (positieve waarde voor tekort, en omgekeerd)</t>
  </si>
  <si>
    <t>Kapitaalkostvergoeding voor het regulatoir saldo inzake herindexering van het budget voor endogene kosten</t>
  </si>
  <si>
    <t>Gemiddeld regulatoir saldo herindexering van het budget voor endogene kosten voor boekjaar 2023 (positieve waarde voor tekort, en omgekeerd)</t>
  </si>
  <si>
    <t>Regulatoir saldo herindexering van het budget voor endogene kosten bij het begin van het boekjaar (01/01/2023) (positieve waarde voor tekort, en omgekeerd)</t>
  </si>
  <si>
    <t>Regulatoir saldo herindexering van het budget voor endogene kosten op het einde van het boekjaar (31/12/2023) (positieve waarde voor tekort, en omgekeerd)</t>
  </si>
  <si>
    <t>Kapitaalkostvergoeding voor het regulatoir saldo inzake vennootschapsbelasting</t>
  </si>
  <si>
    <t>Gemiddeld regulatoir saldo vennootschapsbelasting voor boekjaar 2023 (positieve waarde voor tekort, en omgekeerd)</t>
  </si>
  <si>
    <t>Regulatoir saldo vennootschapsbelasting bij het begin van het boekjaar (01/01/2023) (positieve waarde voor tekort, en omgekeerd)</t>
  </si>
  <si>
    <t>Regulatoir saldo vennootschapsbelasting op het einde van het boekjaar (31/12/2023) (positieve waarde voor tekort, en omgekeerd)</t>
  </si>
  <si>
    <t>Kapitaalkostvergoeding voor het regulatoir saldo inzake herwaarderingsmeerwaarden</t>
  </si>
  <si>
    <t>Gemiddeld regulatoir saldo herwaarderingsmeerwaarden voor boekjaar 2023 (positieve waarde voor tekort, en omgekeerd)</t>
  </si>
  <si>
    <t>Regulatoir saldo herwaarderingsmeerwaarden bij het begin van het boekjaar (01/01/2023) (positieve waarde voor tekort, en omgekeerd)</t>
  </si>
  <si>
    <t>Regulatoir saldo herwaarderingsmeerwaarden op het einde van het boekjaar (31/12/2023) (positieve waarde voor tekort, en omgekeerd)</t>
  </si>
  <si>
    <t>Tarief systeembeheer</t>
  </si>
  <si>
    <t>M.b.t. het tarief systeembeheer</t>
  </si>
  <si>
    <t>Tarief reactieve energie</t>
  </si>
  <si>
    <t>Tarief aanvullende afname of injectie reactieve energie</t>
  </si>
  <si>
    <t>Tarief databeheer</t>
  </si>
  <si>
    <t>Tarief openbare dienstverplichtingen</t>
  </si>
  <si>
    <t>M.b.t. het tarief openbare dienstverplichtingen</t>
  </si>
  <si>
    <r>
      <t xml:space="preserve">Kosten van de openbaredienstverplichtingen m.b.t. het stimuleren van rationeel energiegebruik (REG) en het gebruik van hernieuwbare energiebronnen </t>
    </r>
    <r>
      <rPr>
        <sz val="11"/>
        <rFont val="Calibri"/>
        <family val="2"/>
        <scheme val="minor"/>
      </rPr>
      <t>volgens Energiebesluit:</t>
    </r>
  </si>
  <si>
    <t>Kosten m.b.t. REG-premies</t>
  </si>
  <si>
    <t xml:space="preserve">Kosten m.b.t. de actieverplichting energiescans </t>
  </si>
  <si>
    <t>Kosten m.b.t. de actieverplichting sociale energie efficiëntieprojecten</t>
  </si>
  <si>
    <t>Kosten m.b.t. premie ter compensatie van een gedeelte van de elektriciteitsdistributienettarieven bij de inwerkingtreding van de vernietiging bij arrest nr. 5/2021 van 14 januari 2021 van de regeling over de compensatie van injectie en afname</t>
  </si>
  <si>
    <r>
      <t>Recuperatie van kosten van de openbaredienstverplichtingen m.b.t. het stimuleren van rationeel energiegebruik (REG) en het gebruik van hernieuwbare energiebronnen</t>
    </r>
    <r>
      <rPr>
        <sz val="11"/>
        <rFont val="Calibri"/>
        <family val="2"/>
        <scheme val="minor"/>
      </rPr>
      <t>:</t>
    </r>
  </si>
  <si>
    <t>Recuperatie van kosten m.b.t. REG-premies</t>
  </si>
  <si>
    <t xml:space="preserve">Recuperatie van kosten m.b.t. de actieverplichting energiescans </t>
  </si>
  <si>
    <t>Recuperatie van kosten m.b.t. de actieverplichting sociale energie efficiëntieprojecten</t>
  </si>
  <si>
    <t>Recuperatie van kosten m.b.t. premie ter compensatie van een gedeelte van de elektriciteitsdistributienettarieven bij de inwerkingtreding van de vernietiging bij arrest nr. 5/2021 van 14 januari 2021 van de regeling over de compensatie van injectie en afname</t>
  </si>
  <si>
    <t>Verplicht aangekochte GSC en WKC aan minimumwaarde volgens Energiedecreet</t>
  </si>
  <si>
    <t>Aangekochte GSC</t>
  </si>
  <si>
    <t>Aangekochte WKC</t>
  </si>
  <si>
    <t>Verkochte GSC</t>
  </si>
  <si>
    <t>Verkopen t.a.v. de Vlaamse Overheid</t>
  </si>
  <si>
    <t>Overige verkopen</t>
  </si>
  <si>
    <t>Verkochte WKC</t>
  </si>
  <si>
    <t>Voorraadwijziging GSC (toename voorraad: negatieve waarde, afname voorraad: positieve waarde)</t>
  </si>
  <si>
    <t>Voorraadwijziging WKC (toename voorraad: negatieve waarde, afname voorraad: positieve waarde)</t>
  </si>
  <si>
    <t>Netto-uitgaven/ -inkomsten (positieve waarde voor een netto-uitgave, en omgekeerd) i.h.k.v. de verrekening van de kost van GSC en WKC onder distributienetbeheerders volgens Energiedecreet (solidarisering opkoopverplichting)</t>
  </si>
  <si>
    <t>Solidarisering GSC</t>
  </si>
  <si>
    <t>Solidarisering WKC</t>
  </si>
  <si>
    <t>Opbrengsten uit niet-recurrente recuperatie van exogene kosten uit bijvoorbeeld fraudezaken</t>
  </si>
  <si>
    <t>m.b.t. onterecht uitgekeerde REG-premies</t>
  </si>
  <si>
    <t>m.b.t. onterecht aangekochte GSC en WKC aan minimumwaarde</t>
  </si>
  <si>
    <t>Waardeverminderingen op vorderingen t.g.v. fraudedossiers</t>
  </si>
  <si>
    <t>Kosten t.g.v. terugvorderingen door de Vlaamse Overheid van onterechte financiering van openbaredienstverplichtingen</t>
  </si>
  <si>
    <t>Kosten m.b.t. financiering OCMW-recuperaties inzake de minimale levering aardgas</t>
  </si>
  <si>
    <t>Opbrengsten m.b.t. financiering OCMW-recuperaties inzake de minimale levering aardgas</t>
  </si>
  <si>
    <t>Tarief toeslagen</t>
  </si>
  <si>
    <t>M.b.t. het tarief toeslagen</t>
  </si>
  <si>
    <t>Toeslagen</t>
  </si>
  <si>
    <t xml:space="preserve">Lasten van niet-gekapitaliseerde pensioenen </t>
  </si>
  <si>
    <t>Retributies</t>
  </si>
  <si>
    <t>Heffing volgens het Decreet houdende het Grootschalig Referentiebestand</t>
  </si>
  <si>
    <t>Tarief overige transmissie</t>
  </si>
  <si>
    <t>M.b.t. het tarief overige transmissie</t>
  </si>
  <si>
    <t>Tarief beheer elektrisch systeem</t>
  </si>
  <si>
    <t>Tarief vermogensreserve en blackstart</t>
  </si>
  <si>
    <t>Tarief marktintegratie</t>
  </si>
  <si>
    <t>ODV - financiering van de aansluiting offshore windturbineparken</t>
  </si>
  <si>
    <t>ODV - financiering groenestroomcertificaten</t>
  </si>
  <si>
    <t>ODV - financiering strategische reserve</t>
  </si>
  <si>
    <t>ODV - financiering steunmaatregelen hernieuwbare energie en WKK</t>
  </si>
  <si>
    <t>ODV - financiering maatregelen ter bevordering REG</t>
  </si>
  <si>
    <t>Toeslag voor de taksen op masten en sleuven</t>
  </si>
  <si>
    <t>Tarief overige transmissie - gedeelte overige kWh-componenten</t>
  </si>
  <si>
    <t>Tarief overige transmissie - gedeelte toeslagen, excl ODV financiering GSC</t>
  </si>
  <si>
    <t>Tarief overige transmissie - gedeelte ODV financiering GSC</t>
  </si>
  <si>
    <t>Exogene kosten i.h.k.v. het tarief netgebruik / basistarief gebruik net</t>
  </si>
  <si>
    <t>Exogene kosten i.h.k.v. het tarief systeembeheer</t>
  </si>
  <si>
    <t>Exogene kosten i.h.k.v. het tarief reactieve energie</t>
  </si>
  <si>
    <t>Exogene kosten i.h.k.v. het tarief databeheer</t>
  </si>
  <si>
    <t>Exogene kosten i.h.k.v. het tarief openbare dienstverplichtingen</t>
  </si>
  <si>
    <t>Exogene kosten i.h.k.v. het tarief toeslagen</t>
  </si>
  <si>
    <t>Exogene kosten i.h.k.v. het tarief overige transmissie</t>
  </si>
  <si>
    <t>TOTAAL EXOGENE KOSTEN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</si>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</sst>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rgb="FF00000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4" fontId="4" fillId="2" borderId="4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5" fontId="2" fillId="4" borderId="1" xfId="3" applyNumberFormat="1" applyFont="1" applyFill="1" applyBorder="1" applyAlignment="1" applyProtection="1">
      <alignment vertical="center"/>
    </xf>
    <xf numFmtId="165" fontId="6" fillId="4" borderId="1" xfId="3" applyNumberFormat="1" applyFont="1" applyFill="1" applyBorder="1" applyAlignment="1" applyProtection="1">
      <alignment vertical="center"/>
    </xf>
    <xf numFmtId="0" fontId="2" fillId="4" borderId="0" xfId="0" applyFont="1" applyFill="1" applyAlignment="1">
      <alignment vertical="center"/>
    </xf>
    <xf numFmtId="164" fontId="2" fillId="4" borderId="8" xfId="3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vertical="center"/>
      <protection locked="0"/>
    </xf>
    <xf numFmtId="3" fontId="2" fillId="4" borderId="1" xfId="3" applyNumberFormat="1" applyFont="1" applyFill="1" applyBorder="1" applyAlignment="1" applyProtection="1">
      <alignment vertical="center"/>
      <protection locked="0"/>
    </xf>
    <xf numFmtId="165" fontId="2" fillId="4" borderId="0" xfId="3" applyNumberFormat="1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horizontal="center" vertical="center"/>
    </xf>
    <xf numFmtId="165" fontId="6" fillId="4" borderId="1" xfId="3" applyNumberFormat="1" applyFont="1" applyFill="1" applyBorder="1" applyAlignment="1" applyProtection="1">
      <alignment horizontal="right" vertical="center"/>
    </xf>
    <xf numFmtId="10" fontId="6" fillId="4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>
      <alignment vertical="center" wrapText="1"/>
    </xf>
    <xf numFmtId="165" fontId="6" fillId="4" borderId="1" xfId="3" applyNumberFormat="1" applyFont="1" applyFill="1" applyBorder="1" applyAlignment="1" applyProtection="1">
      <alignment vertical="center"/>
      <protection locked="0"/>
    </xf>
    <xf numFmtId="165" fontId="2" fillId="4" borderId="9" xfId="3" applyNumberFormat="1" applyFont="1" applyFill="1" applyBorder="1" applyAlignment="1" applyProtection="1">
      <alignment vertical="center"/>
    </xf>
    <xf numFmtId="165" fontId="2" fillId="2" borderId="1" xfId="3" applyNumberFormat="1" applyFont="1" applyFill="1" applyBorder="1" applyAlignment="1" applyProtection="1">
      <alignment vertical="center"/>
    </xf>
    <xf numFmtId="165" fontId="2" fillId="4" borderId="8" xfId="3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left" vertical="center" wrapText="1" indent="2"/>
    </xf>
    <xf numFmtId="0" fontId="0" fillId="2" borderId="0" xfId="0" applyFill="1"/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64" fontId="2" fillId="4" borderId="0" xfId="3" applyFont="1" applyFill="1" applyBorder="1" applyAlignment="1" applyProtection="1">
      <alignment vertical="center"/>
    </xf>
    <xf numFmtId="164" fontId="3" fillId="4" borderId="1" xfId="3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5" fontId="5" fillId="4" borderId="1" xfId="3" applyNumberFormat="1" applyFont="1" applyFill="1" applyBorder="1" applyAlignment="1" applyProtection="1">
      <alignment vertical="center"/>
    </xf>
    <xf numFmtId="165" fontId="5" fillId="5" borderId="1" xfId="3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5" fillId="4" borderId="1" xfId="2" applyNumberFormat="1" applyFont="1" applyFill="1" applyBorder="1" applyAlignment="1">
      <alignment horizontal="left" vertical="center" wrapText="1"/>
    </xf>
    <xf numFmtId="165" fontId="5" fillId="2" borderId="1" xfId="3" applyNumberFormat="1" applyFont="1" applyFill="1" applyBorder="1" applyAlignment="1" applyProtection="1">
      <alignment vertical="center"/>
    </xf>
    <xf numFmtId="4" fontId="3" fillId="2" borderId="1" xfId="2" applyNumberFormat="1" applyFont="1" applyFill="1" applyBorder="1" applyAlignment="1">
      <alignment horizontal="left" vertical="center" wrapText="1"/>
    </xf>
    <xf numFmtId="165" fontId="3" fillId="2" borderId="1" xfId="3" applyNumberFormat="1" applyFont="1" applyFill="1" applyBorder="1" applyAlignment="1" applyProtection="1">
      <alignment vertical="center"/>
    </xf>
    <xf numFmtId="0" fontId="2" fillId="4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left" vertical="center" wrapText="1"/>
    </xf>
    <xf numFmtId="10" fontId="6" fillId="4" borderId="1" xfId="1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164" fontId="2" fillId="2" borderId="5" xfId="3" applyFont="1" applyFill="1" applyBorder="1" applyAlignment="1" applyProtection="1">
      <alignment horizontal="center" vertical="center"/>
    </xf>
    <xf numFmtId="164" fontId="2" fillId="2" borderId="1" xfId="3" applyFont="1" applyFill="1" applyBorder="1" applyAlignment="1" applyProtection="1">
      <alignment horizontal="center" vertical="center"/>
    </xf>
    <xf numFmtId="165" fontId="2" fillId="4" borderId="0" xfId="0" applyNumberFormat="1" applyFont="1" applyFill="1" applyAlignment="1">
      <alignment vertical="center"/>
    </xf>
  </cellXfs>
  <cellStyles count="4">
    <cellStyle name="Procent" xfId="1" builtinId="5"/>
    <cellStyle name="Standaard" xfId="0" builtinId="0"/>
    <cellStyle name="Standaard_Balans IL-Glob. PLAU" xfId="2" xr:uid="{8A36C6AD-681C-4F0A-A78A-EBF0227924F1}"/>
    <cellStyle name="Valuta 2" xfId="3" xr:uid="{384638ED-59E8-4672-9194-231F75C1DA04}"/>
  </cellStyles>
  <dxfs count="13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00D0-0DA4-41A7-BE92-C9DCE879A399}">
  <dimension ref="A1:K220"/>
  <sheetViews>
    <sheetView tabSelected="1" zoomScaleNormal="10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B7" sqref="B7:B9"/>
    </sheetView>
  </sheetViews>
  <sheetFormatPr defaultColWidth="10.7109375" defaultRowHeight="15" x14ac:dyDescent="0.25"/>
  <cols>
    <col min="1" max="1" width="60.7109375" style="22" customWidth="1"/>
    <col min="2" max="11" width="20.7109375" style="22" customWidth="1"/>
    <col min="12" max="16384" width="10.7109375" style="22"/>
  </cols>
  <sheetData>
    <row r="1" spans="1:11" x14ac:dyDescent="0.25">
      <c r="A1" s="26"/>
      <c r="B1" s="50" t="s">
        <v>0</v>
      </c>
      <c r="C1" s="50" t="s">
        <v>0</v>
      </c>
      <c r="D1" s="50" t="s">
        <v>0</v>
      </c>
      <c r="E1" s="50" t="s">
        <v>0</v>
      </c>
      <c r="F1" s="50" t="s">
        <v>0</v>
      </c>
      <c r="G1" s="50" t="s">
        <v>0</v>
      </c>
      <c r="H1" s="50" t="s">
        <v>0</v>
      </c>
      <c r="I1" s="50" t="s">
        <v>0</v>
      </c>
      <c r="J1" s="50" t="s">
        <v>0</v>
      </c>
      <c r="K1" s="50" t="s">
        <v>0</v>
      </c>
    </row>
    <row r="2" spans="1:11" x14ac:dyDescent="0.25">
      <c r="A2" s="26"/>
      <c r="B2" s="51" t="s">
        <v>1</v>
      </c>
      <c r="C2" s="51" t="s">
        <v>1</v>
      </c>
      <c r="D2" s="51" t="s">
        <v>1</v>
      </c>
      <c r="E2" s="51" t="s">
        <v>1</v>
      </c>
      <c r="F2" s="51" t="s">
        <v>1</v>
      </c>
      <c r="G2" s="51" t="s">
        <v>1</v>
      </c>
      <c r="H2" s="51" t="s">
        <v>1</v>
      </c>
      <c r="I2" s="51" t="s">
        <v>1</v>
      </c>
      <c r="J2" s="51" t="s">
        <v>1</v>
      </c>
      <c r="K2" s="51" t="s">
        <v>1</v>
      </c>
    </row>
    <row r="3" spans="1:11" x14ac:dyDescent="0.25">
      <c r="A3" s="26"/>
      <c r="B3" s="51">
        <v>2023</v>
      </c>
      <c r="C3" s="51">
        <v>2023</v>
      </c>
      <c r="D3" s="51">
        <v>2023</v>
      </c>
      <c r="E3" s="51">
        <v>2023</v>
      </c>
      <c r="F3" s="51">
        <v>2023</v>
      </c>
      <c r="G3" s="51">
        <v>2023</v>
      </c>
      <c r="H3" s="51">
        <v>2023</v>
      </c>
      <c r="I3" s="51">
        <v>2023</v>
      </c>
      <c r="J3" s="51">
        <v>2023</v>
      </c>
      <c r="K3" s="51">
        <v>2023</v>
      </c>
    </row>
    <row r="4" spans="1:11" x14ac:dyDescent="0.25">
      <c r="A4" s="26"/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1" t="s">
        <v>7</v>
      </c>
      <c r="H4" s="51" t="s">
        <v>8</v>
      </c>
      <c r="I4" s="51" t="s">
        <v>9</v>
      </c>
      <c r="J4" s="51" t="s">
        <v>10</v>
      </c>
      <c r="K4" s="51" t="s">
        <v>120</v>
      </c>
    </row>
    <row r="5" spans="1:11" x14ac:dyDescent="0.25">
      <c r="A5" s="26"/>
      <c r="B5" s="51" t="s">
        <v>11</v>
      </c>
      <c r="C5" s="51" t="s">
        <v>11</v>
      </c>
      <c r="D5" s="51" t="s">
        <v>11</v>
      </c>
      <c r="E5" s="51" t="s">
        <v>11</v>
      </c>
      <c r="F5" s="51" t="s">
        <v>11</v>
      </c>
      <c r="G5" s="51" t="s">
        <v>11</v>
      </c>
      <c r="H5" s="51" t="s">
        <v>11</v>
      </c>
      <c r="I5" s="51" t="s">
        <v>11</v>
      </c>
      <c r="J5" s="51" t="s">
        <v>11</v>
      </c>
      <c r="K5" s="51" t="s">
        <v>11</v>
      </c>
    </row>
    <row r="6" spans="1:11" x14ac:dyDescent="0.25">
      <c r="A6" s="26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5">
      <c r="A7" s="1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x14ac:dyDescent="0.25">
      <c r="A8" s="2"/>
      <c r="B8" s="53"/>
      <c r="C8" s="53"/>
      <c r="D8" s="53"/>
      <c r="E8" s="53"/>
      <c r="F8" s="53"/>
      <c r="G8" s="53"/>
      <c r="H8" s="53"/>
      <c r="I8" s="53"/>
      <c r="J8" s="53"/>
      <c r="K8" s="54"/>
    </row>
    <row r="9" spans="1:11" x14ac:dyDescent="0.25">
      <c r="A9" s="3"/>
      <c r="B9" s="53"/>
      <c r="C9" s="53"/>
      <c r="D9" s="53"/>
      <c r="E9" s="53"/>
      <c r="F9" s="53"/>
      <c r="G9" s="53"/>
      <c r="H9" s="53"/>
      <c r="I9" s="53"/>
      <c r="J9" s="53"/>
      <c r="K9" s="54"/>
    </row>
    <row r="10" spans="1:11" x14ac:dyDescent="0.25">
      <c r="A10" s="26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6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4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26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38.25" x14ac:dyDescent="0.25">
      <c r="A14" s="23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s="24" t="s">
        <v>15</v>
      </c>
      <c r="B15" s="7">
        <v>15287111.585384304</v>
      </c>
      <c r="C15" s="7">
        <v>6473567.8182502966</v>
      </c>
      <c r="D15" s="7">
        <v>809176.73429905018</v>
      </c>
      <c r="E15" s="7">
        <v>-1846858.4996707188</v>
      </c>
      <c r="F15" s="7">
        <v>-31315.352801215795</v>
      </c>
      <c r="G15" s="7">
        <v>3815433.0725266826</v>
      </c>
      <c r="H15" s="7">
        <v>1514896.6246631278</v>
      </c>
      <c r="I15" s="7">
        <v>-1627437.7028918748</v>
      </c>
      <c r="J15" s="7">
        <v>-1044414.3039111462</v>
      </c>
      <c r="K15" s="7">
        <f>SUM(B15:J15)</f>
        <v>23350159.975848507</v>
      </c>
    </row>
    <row r="16" spans="1:11" x14ac:dyDescent="0.25">
      <c r="A16" s="26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38.25" x14ac:dyDescent="0.25">
      <c r="A17" s="23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24" t="s">
        <v>15</v>
      </c>
      <c r="B18" s="7">
        <v>-252262.51411354402</v>
      </c>
      <c r="C18" s="7">
        <v>-6308017.3602319788</v>
      </c>
      <c r="D18" s="7">
        <v>-827978.53448975715</v>
      </c>
      <c r="E18" s="7">
        <v>-2880639.3072828366</v>
      </c>
      <c r="F18" s="7">
        <v>-2710709.3717265143</v>
      </c>
      <c r="G18" s="7">
        <v>-1176514.8095283394</v>
      </c>
      <c r="H18" s="7">
        <v>-530113.84151834808</v>
      </c>
      <c r="I18" s="7">
        <v>-1690063.5595199866</v>
      </c>
      <c r="J18" s="7">
        <v>1208049.5965245334</v>
      </c>
      <c r="K18" s="7">
        <f>SUM(B18:J18)</f>
        <v>-15168249.701886773</v>
      </c>
    </row>
    <row r="19" spans="1:11" x14ac:dyDescent="0.25">
      <c r="A19" s="45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38.25" x14ac:dyDescent="0.25">
      <c r="A20" s="23" t="s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24" t="s">
        <v>15</v>
      </c>
      <c r="B21" s="7">
        <v>2935239.8724199883</v>
      </c>
      <c r="C21" s="7">
        <v>2093242.5360351144</v>
      </c>
      <c r="D21" s="7">
        <v>478022.58772108913</v>
      </c>
      <c r="E21" s="7">
        <v>2576229.1291348222</v>
      </c>
      <c r="F21" s="7">
        <v>3495740.1234833463</v>
      </c>
      <c r="G21" s="7">
        <v>1476818.4807686706</v>
      </c>
      <c r="H21" s="7">
        <v>1238320.5570441014</v>
      </c>
      <c r="I21" s="7">
        <v>3015014.4056497775</v>
      </c>
      <c r="J21" s="7">
        <v>313919.92218973464</v>
      </c>
      <c r="K21" s="7">
        <f>SUM(B21:J21)</f>
        <v>17622547.614446647</v>
      </c>
    </row>
    <row r="22" spans="1:11" x14ac:dyDescent="0.25">
      <c r="A22" s="45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38.25" x14ac:dyDescent="0.25">
      <c r="A23" s="23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24" t="s">
        <v>15</v>
      </c>
      <c r="B24" s="7">
        <v>61614.2925461665</v>
      </c>
      <c r="C24" s="7">
        <v>-27161.045000000002</v>
      </c>
      <c r="D24" s="7">
        <v>-9037.4236272807721</v>
      </c>
      <c r="E24" s="7">
        <v>796.9723560000001</v>
      </c>
      <c r="F24" s="7">
        <v>23003.077643999997</v>
      </c>
      <c r="G24" s="7">
        <v>120.345</v>
      </c>
      <c r="H24" s="7">
        <v>-33040.952720000227</v>
      </c>
      <c r="I24" s="7">
        <v>-96.234999999999999</v>
      </c>
      <c r="J24" s="7">
        <v>14063.199999999999</v>
      </c>
      <c r="K24" s="7">
        <f>SUM(B24:J24)</f>
        <v>30262.2311988855</v>
      </c>
    </row>
    <row r="25" spans="1:11" x14ac:dyDescent="0.25">
      <c r="A25" s="45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23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24" t="s">
        <v>15</v>
      </c>
      <c r="B27" s="7">
        <v>87010.304999999993</v>
      </c>
      <c r="C27" s="7">
        <v>-13700.184999999999</v>
      </c>
      <c r="D27" s="7">
        <v>-2069.4</v>
      </c>
      <c r="E27" s="7">
        <v>-1568.15</v>
      </c>
      <c r="F27" s="7">
        <v>-1937.4</v>
      </c>
      <c r="G27" s="7">
        <v>20.844999999999999</v>
      </c>
      <c r="H27" s="7">
        <v>28.49</v>
      </c>
      <c r="I27" s="7">
        <v>8.06</v>
      </c>
      <c r="J27" s="7">
        <v>-2695.36</v>
      </c>
      <c r="K27" s="7">
        <f>SUM(B27:J27)</f>
        <v>65097.205000000016</v>
      </c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40.5" x14ac:dyDescent="0.25">
      <c r="A29" s="25" t="s">
        <v>20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f>SUM(B29:J29)</f>
        <v>0</v>
      </c>
    </row>
    <row r="30" spans="1:11" ht="25.5" x14ac:dyDescent="0.25">
      <c r="A30" s="21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7">
        <f>SUM(B30:J30)</f>
        <v>0</v>
      </c>
    </row>
    <row r="31" spans="1:11" ht="25.5" x14ac:dyDescent="0.25">
      <c r="A31" s="21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7">
        <f>SUM(B31:J31)</f>
        <v>0</v>
      </c>
    </row>
    <row r="32" spans="1:11" ht="25.5" x14ac:dyDescent="0.25">
      <c r="A32" s="21" t="s">
        <v>23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7">
        <f>SUM(B32:J32)</f>
        <v>0</v>
      </c>
    </row>
    <row r="33" spans="1:11" ht="25.5" x14ac:dyDescent="0.25">
      <c r="A33" s="21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7">
        <f>SUM(B33:J33)</f>
        <v>0</v>
      </c>
    </row>
    <row r="34" spans="1:11" x14ac:dyDescent="0.25">
      <c r="A34" s="11"/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7">
        <f>SUM(B34:J34)</f>
        <v>0</v>
      </c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40.5" x14ac:dyDescent="0.25">
      <c r="A36" s="23" t="s">
        <v>25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s="21" t="s">
        <v>26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7">
        <f>SUM(B37:J37)</f>
        <v>0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40.5" x14ac:dyDescent="0.25">
      <c r="A39" s="23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s="21" t="s">
        <v>26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7">
        <f>SUM(B40:J40)</f>
        <v>0</v>
      </c>
    </row>
    <row r="41" spans="1:11" x14ac:dyDescent="0.25">
      <c r="A41" s="26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5.5" x14ac:dyDescent="0.25">
      <c r="A42" s="23" t="s">
        <v>28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7">
        <f>SUM(B42:J42)</f>
        <v>0</v>
      </c>
    </row>
    <row r="43" spans="1:11" ht="25.5" x14ac:dyDescent="0.25">
      <c r="A43" s="46" t="s">
        <v>29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7">
        <f>SUM(B43:J43)</f>
        <v>0</v>
      </c>
    </row>
    <row r="44" spans="1:11" x14ac:dyDescent="0.25">
      <c r="A44" s="24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7">
        <f>SUM(B44:J44)</f>
        <v>0</v>
      </c>
    </row>
    <row r="45" spans="1:11" x14ac:dyDescent="0.25">
      <c r="A45" s="47" t="s">
        <v>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7">
        <f>SUM(B45:J45)</f>
        <v>0</v>
      </c>
    </row>
    <row r="46" spans="1:11" x14ac:dyDescent="0.25">
      <c r="A46" s="47" t="s">
        <v>32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7">
        <f>SUM(B46:J46)</f>
        <v>0</v>
      </c>
    </row>
    <row r="47" spans="1:11" x14ac:dyDescent="0.25">
      <c r="A47" s="24" t="s">
        <v>33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7">
        <f>SUM(B47:J47)</f>
        <v>0</v>
      </c>
    </row>
    <row r="48" spans="1:11" x14ac:dyDescent="0.25">
      <c r="A48" s="47" t="s">
        <v>34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7">
        <f>SUM(B48:J48)</f>
        <v>0</v>
      </c>
    </row>
    <row r="49" spans="1:11" x14ac:dyDescent="0.25">
      <c r="A49" s="47" t="s">
        <v>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7">
        <f>SUM(B49:J49)</f>
        <v>0</v>
      </c>
    </row>
    <row r="50" spans="1:11" ht="25.5" x14ac:dyDescent="0.25">
      <c r="A50" s="48" t="s">
        <v>36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/>
    </row>
    <row r="51" spans="1:11" x14ac:dyDescent="0.25">
      <c r="A51" s="26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5.5" x14ac:dyDescent="0.25">
      <c r="A52" s="23" t="s">
        <v>37</v>
      </c>
      <c r="B52" s="13">
        <v>7113.4377911600159</v>
      </c>
      <c r="C52" s="13">
        <v>11709.186176330795</v>
      </c>
      <c r="D52" s="13">
        <v>1307.0992248796035</v>
      </c>
      <c r="E52" s="13">
        <v>-1443.6472813842502</v>
      </c>
      <c r="F52" s="13">
        <v>-5340.5854791184865</v>
      </c>
      <c r="G52" s="13">
        <v>-2541.384998151786</v>
      </c>
      <c r="H52" s="13">
        <v>-8090.1822325948579</v>
      </c>
      <c r="I52" s="13">
        <v>-1753.4776567101426</v>
      </c>
      <c r="J52" s="13">
        <v>-2130.793792366811</v>
      </c>
      <c r="K52" s="7">
        <f>SUM(B52:J52)</f>
        <v>-1170.348247955922</v>
      </c>
    </row>
    <row r="53" spans="1:11" ht="25.5" x14ac:dyDescent="0.25">
      <c r="A53" s="48" t="s">
        <v>38</v>
      </c>
      <c r="B53" s="14">
        <v>490581.91663172527</v>
      </c>
      <c r="C53" s="14">
        <v>807530.08112626185</v>
      </c>
      <c r="D53" s="14">
        <v>90144.77412962784</v>
      </c>
      <c r="E53" s="14">
        <v>-99561.881474775888</v>
      </c>
      <c r="F53" s="14">
        <v>-368316.23993920599</v>
      </c>
      <c r="G53" s="14">
        <v>-175267.93090701973</v>
      </c>
      <c r="H53" s="14">
        <v>-557943.60224792128</v>
      </c>
      <c r="I53" s="14">
        <v>-120929.49356621674</v>
      </c>
      <c r="J53" s="14">
        <v>-146951.29602529731</v>
      </c>
      <c r="K53" s="7">
        <f>SUM(B53:J53)</f>
        <v>-80713.672272822252</v>
      </c>
    </row>
    <row r="54" spans="1:11" ht="25.5" x14ac:dyDescent="0.25">
      <c r="A54" s="48" t="s">
        <v>39</v>
      </c>
      <c r="B54" s="15">
        <v>1.4499999999999999E-2</v>
      </c>
      <c r="C54" s="15">
        <v>1.4499999999999999E-2</v>
      </c>
      <c r="D54" s="15">
        <v>1.4499999999999999E-2</v>
      </c>
      <c r="E54" s="15">
        <v>1.4499999999999999E-2</v>
      </c>
      <c r="F54" s="15">
        <v>1.4499999999999999E-2</v>
      </c>
      <c r="G54" s="15">
        <v>1.4499999999999999E-2</v>
      </c>
      <c r="H54" s="15">
        <v>1.4499999999999999E-2</v>
      </c>
      <c r="I54" s="15">
        <v>1.4499999999999999E-2</v>
      </c>
      <c r="J54" s="15">
        <v>1.4499999999999999E-2</v>
      </c>
      <c r="K54" s="15"/>
    </row>
    <row r="55" spans="1:11" x14ac:dyDescent="0.2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25.5" x14ac:dyDescent="0.25">
      <c r="A56" s="23" t="s">
        <v>40</v>
      </c>
      <c r="B56" s="13">
        <v>34000.123145037804</v>
      </c>
      <c r="C56" s="13">
        <v>-65646.635232407949</v>
      </c>
      <c r="D56" s="13">
        <v>-7251.978687095635</v>
      </c>
      <c r="E56" s="13">
        <v>-39123.063180920566</v>
      </c>
      <c r="F56" s="13">
        <v>-38264.971789417577</v>
      </c>
      <c r="G56" s="13">
        <v>-18756.295555046396</v>
      </c>
      <c r="H56" s="13">
        <v>6615.608983324626</v>
      </c>
      <c r="I56" s="13">
        <v>-32980.603158806909</v>
      </c>
      <c r="J56" s="13">
        <v>-846.09230655607473</v>
      </c>
      <c r="K56" s="7">
        <f>SUM(B56:J56)</f>
        <v>-162253.90778188864</v>
      </c>
    </row>
    <row r="57" spans="1:11" ht="25.5" x14ac:dyDescent="0.25">
      <c r="A57" s="48" t="s">
        <v>41</v>
      </c>
      <c r="B57" s="14">
        <v>2344836.0789681245</v>
      </c>
      <c r="C57" s="14">
        <v>-4527354.1539591691</v>
      </c>
      <c r="D57" s="14">
        <v>-500136.46117900935</v>
      </c>
      <c r="E57" s="14">
        <v>-2698142.2883393494</v>
      </c>
      <c r="F57" s="14">
        <v>-2638963.5716839712</v>
      </c>
      <c r="G57" s="14">
        <v>-1293537.6244859584</v>
      </c>
      <c r="H57" s="14">
        <v>456248.89540169836</v>
      </c>
      <c r="I57" s="14">
        <v>-2274524.3557797871</v>
      </c>
      <c r="J57" s="14">
        <v>-58351.193555591366</v>
      </c>
      <c r="K57" s="7">
        <f>SUM(B57:J57)</f>
        <v>-11189924.674613014</v>
      </c>
    </row>
    <row r="58" spans="1:11" ht="38.25" x14ac:dyDescent="0.25">
      <c r="A58" s="24" t="s">
        <v>42</v>
      </c>
      <c r="B58" s="14">
        <v>5382047.0366869047</v>
      </c>
      <c r="C58" s="14">
        <v>-7794716.5904846629</v>
      </c>
      <c r="D58" s="14">
        <v>-933812.61615491624</v>
      </c>
      <c r="E58" s="14">
        <v>-3931604.5413468904</v>
      </c>
      <c r="F58" s="14">
        <v>-3886919.6070487471</v>
      </c>
      <c r="G58" s="14">
        <v>-2023561.3117979779</v>
      </c>
      <c r="H58" s="14">
        <v>1187483.711784424</v>
      </c>
      <c r="I58" s="14">
        <v>-3254669.7899003373</v>
      </c>
      <c r="J58" s="14">
        <v>3056.6442503072321</v>
      </c>
      <c r="K58" s="7">
        <f>SUM(B58:J58)</f>
        <v>-15252697.064011894</v>
      </c>
    </row>
    <row r="59" spans="1:11" ht="38.25" x14ac:dyDescent="0.25">
      <c r="A59" s="24" t="s">
        <v>43</v>
      </c>
      <c r="B59" s="14">
        <v>-692374.87875065557</v>
      </c>
      <c r="C59" s="14">
        <v>-1259991.7174336757</v>
      </c>
      <c r="D59" s="14">
        <v>-66460.30620310246</v>
      </c>
      <c r="E59" s="14">
        <v>-1464680.035331808</v>
      </c>
      <c r="F59" s="14">
        <v>-1391007.5363191955</v>
      </c>
      <c r="G59" s="14">
        <v>-563513.93717393896</v>
      </c>
      <c r="H59" s="14">
        <v>-274985.9209810273</v>
      </c>
      <c r="I59" s="14">
        <v>-1294378.9216592368</v>
      </c>
      <c r="J59" s="14">
        <v>-119759.03136148996</v>
      </c>
      <c r="K59" s="7">
        <f>SUM(B59:J59)</f>
        <v>-7127152.2852141298</v>
      </c>
    </row>
    <row r="60" spans="1:11" ht="25.5" x14ac:dyDescent="0.25">
      <c r="A60" s="48" t="s">
        <v>39</v>
      </c>
      <c r="B60" s="49">
        <v>1.4499999999999999E-2</v>
      </c>
      <c r="C60" s="49">
        <v>1.4499999999999999E-2</v>
      </c>
      <c r="D60" s="49">
        <v>1.4499999999999999E-2</v>
      </c>
      <c r="E60" s="49">
        <v>1.4499999999999999E-2</v>
      </c>
      <c r="F60" s="49">
        <v>1.4499999999999999E-2</v>
      </c>
      <c r="G60" s="49">
        <v>1.4499999999999999E-2</v>
      </c>
      <c r="H60" s="49">
        <v>1.4499999999999999E-2</v>
      </c>
      <c r="I60" s="49">
        <v>1.4499999999999999E-2</v>
      </c>
      <c r="J60" s="49">
        <v>1.4499999999999999E-2</v>
      </c>
      <c r="K60" s="49"/>
    </row>
    <row r="61" spans="1:11" x14ac:dyDescent="0.25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ht="25.5" x14ac:dyDescent="0.25">
      <c r="A62" s="23" t="s">
        <v>44</v>
      </c>
      <c r="B62" s="13">
        <v>66951.607989592609</v>
      </c>
      <c r="C62" s="13">
        <v>43141.168798765189</v>
      </c>
      <c r="D62" s="13">
        <v>9846.191341057196</v>
      </c>
      <c r="E62" s="13">
        <v>53426.860116469645</v>
      </c>
      <c r="F62" s="13">
        <v>72777.986223097672</v>
      </c>
      <c r="G62" s="13">
        <v>31139.167440819911</v>
      </c>
      <c r="H62" s="13">
        <v>28097.582934570575</v>
      </c>
      <c r="I62" s="13">
        <v>62454.245349997967</v>
      </c>
      <c r="J62" s="13">
        <v>6642.6913924031505</v>
      </c>
      <c r="K62" s="7">
        <f>SUM(B62:J62)</f>
        <v>374477.50158677384</v>
      </c>
    </row>
    <row r="63" spans="1:11" ht="38.25" x14ac:dyDescent="0.25">
      <c r="A63" s="48" t="s">
        <v>45</v>
      </c>
      <c r="B63" s="14">
        <v>4617352.2751443181</v>
      </c>
      <c r="C63" s="14">
        <v>2975253.0206044959</v>
      </c>
      <c r="D63" s="14">
        <v>679047.67869359977</v>
      </c>
      <c r="E63" s="14">
        <v>3684611.0425151484</v>
      </c>
      <c r="F63" s="14">
        <v>5019171.4636619091</v>
      </c>
      <c r="G63" s="14">
        <v>2147528.7890220629</v>
      </c>
      <c r="H63" s="14">
        <v>1937764.3403152123</v>
      </c>
      <c r="I63" s="14">
        <v>4307189.3344826186</v>
      </c>
      <c r="J63" s="14">
        <v>458116.64775194146</v>
      </c>
      <c r="K63" s="7">
        <f>SUM(B63:J63)</f>
        <v>25826034.592191305</v>
      </c>
    </row>
    <row r="64" spans="1:11" ht="38.25" x14ac:dyDescent="0.25">
      <c r="A64" s="24" t="s">
        <v>46</v>
      </c>
      <c r="B64" s="14">
        <v>6490861.1964643374</v>
      </c>
      <c r="C64" s="14">
        <v>4049148.9806601554</v>
      </c>
      <c r="D64" s="14">
        <v>924144.92399625783</v>
      </c>
      <c r="E64" s="14">
        <v>5014544.1850608289</v>
      </c>
      <c r="F64" s="14">
        <v>6830804.4120812435</v>
      </c>
      <c r="G64" s="14">
        <v>2922663.4439674052</v>
      </c>
      <c r="H64" s="14">
        <v>2744052.3209288651</v>
      </c>
      <c r="I64" s="14">
        <v>5861837.5601450503</v>
      </c>
      <c r="J64" s="14">
        <v>623470.46587680781</v>
      </c>
      <c r="K64" s="7">
        <f>SUM(B64:J64)</f>
        <v>35461527.48918096</v>
      </c>
    </row>
    <row r="65" spans="1:11" ht="38.25" x14ac:dyDescent="0.25">
      <c r="A65" s="24" t="s">
        <v>47</v>
      </c>
      <c r="B65" s="14">
        <v>2743843.3538242993</v>
      </c>
      <c r="C65" s="14">
        <v>1901357.0605488359</v>
      </c>
      <c r="D65" s="14">
        <v>433950.43339094182</v>
      </c>
      <c r="E65" s="14">
        <v>2354677.8999694674</v>
      </c>
      <c r="F65" s="14">
        <v>3207538.5152425757</v>
      </c>
      <c r="G65" s="14">
        <v>1372394.1340767208</v>
      </c>
      <c r="H65" s="14">
        <v>1131476.3597015594</v>
      </c>
      <c r="I65" s="14">
        <v>2752541.1088201869</v>
      </c>
      <c r="J65" s="14">
        <v>292762.82962707517</v>
      </c>
      <c r="K65" s="7">
        <f>SUM(B65:J65)</f>
        <v>16190541.695201661</v>
      </c>
    </row>
    <row r="66" spans="1:11" ht="25.5" x14ac:dyDescent="0.25">
      <c r="A66" s="48" t="s">
        <v>39</v>
      </c>
      <c r="B66" s="49">
        <v>1.4499999999999999E-2</v>
      </c>
      <c r="C66" s="49">
        <v>1.4499999999999999E-2</v>
      </c>
      <c r="D66" s="49">
        <v>1.4499999999999999E-2</v>
      </c>
      <c r="E66" s="49">
        <v>1.4499999999999999E-2</v>
      </c>
      <c r="F66" s="49">
        <v>1.4499999999999999E-2</v>
      </c>
      <c r="G66" s="49">
        <v>1.4499999999999999E-2</v>
      </c>
      <c r="H66" s="49">
        <v>1.4499999999999999E-2</v>
      </c>
      <c r="I66" s="49">
        <v>1.4499999999999999E-2</v>
      </c>
      <c r="J66" s="49">
        <v>1.4499999999999999E-2</v>
      </c>
      <c r="K66" s="49"/>
    </row>
    <row r="67" spans="1:11" x14ac:dyDescent="0.2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1:11" ht="25.5" x14ac:dyDescent="0.25">
      <c r="A68" s="23" t="s">
        <v>48</v>
      </c>
      <c r="B68" s="13">
        <v>882.82671845970708</v>
      </c>
      <c r="C68" s="13">
        <v>-266.73050875000001</v>
      </c>
      <c r="D68" s="13">
        <v>-75.284171297785591</v>
      </c>
      <c r="E68" s="13">
        <v>2.4249970810000003</v>
      </c>
      <c r="F68" s="13">
        <v>466.21427791899993</v>
      </c>
      <c r="G68" s="13">
        <v>2.6175037499999996</v>
      </c>
      <c r="H68" s="13">
        <v>-238.84104722000163</v>
      </c>
      <c r="I68" s="13">
        <v>-1.7314812499999999</v>
      </c>
      <c r="J68" s="13">
        <v>95.791132499999989</v>
      </c>
      <c r="K68" s="7">
        <f>SUM(B68:J68)</f>
        <v>867.28742119191963</v>
      </c>
    </row>
    <row r="69" spans="1:11" ht="25.5" x14ac:dyDescent="0.25">
      <c r="A69" s="48" t="s">
        <v>49</v>
      </c>
      <c r="B69" s="14">
        <v>60884.601273083252</v>
      </c>
      <c r="C69" s="14">
        <v>-18395.2075</v>
      </c>
      <c r="D69" s="14">
        <v>-5192.0118136403862</v>
      </c>
      <c r="E69" s="14">
        <v>167.24117800000005</v>
      </c>
      <c r="F69" s="14">
        <v>32152.708821999997</v>
      </c>
      <c r="G69" s="14">
        <v>180.51749999999998</v>
      </c>
      <c r="H69" s="14">
        <v>-16471.796360000113</v>
      </c>
      <c r="I69" s="14">
        <v>-119.41249999999999</v>
      </c>
      <c r="J69" s="14">
        <v>6606.2849999999999</v>
      </c>
      <c r="K69" s="7">
        <f>SUM(B69:J69)</f>
        <v>59812.925599442751</v>
      </c>
    </row>
    <row r="70" spans="1:11" ht="38.25" x14ac:dyDescent="0.25">
      <c r="A70" s="24" t="s">
        <v>50</v>
      </c>
      <c r="B70" s="14">
        <v>91691.747546166502</v>
      </c>
      <c r="C70" s="14">
        <v>-31975.730000000003</v>
      </c>
      <c r="D70" s="14">
        <v>-9710.7236272807731</v>
      </c>
      <c r="E70" s="14">
        <v>565.7273560000001</v>
      </c>
      <c r="F70" s="14">
        <v>43654.247643999995</v>
      </c>
      <c r="G70" s="14">
        <v>240.69</v>
      </c>
      <c r="H70" s="14">
        <v>-32992.272720000226</v>
      </c>
      <c r="I70" s="14">
        <v>-167.53</v>
      </c>
      <c r="J70" s="14">
        <v>13637.885</v>
      </c>
      <c r="K70" s="7">
        <f>SUM(B70:J70)</f>
        <v>74944.041198885505</v>
      </c>
    </row>
    <row r="71" spans="1:11" ht="38.25" x14ac:dyDescent="0.25">
      <c r="A71" s="24" t="s">
        <v>51</v>
      </c>
      <c r="B71" s="14">
        <v>30077.455000000002</v>
      </c>
      <c r="C71" s="14">
        <v>-4814.6850000000004</v>
      </c>
      <c r="D71" s="14">
        <v>-673.3</v>
      </c>
      <c r="E71" s="14">
        <v>-231.245</v>
      </c>
      <c r="F71" s="14">
        <v>20651.169999999998</v>
      </c>
      <c r="G71" s="14">
        <v>120.345</v>
      </c>
      <c r="H71" s="14">
        <v>48.68</v>
      </c>
      <c r="I71" s="14">
        <v>-71.295000000000002</v>
      </c>
      <c r="J71" s="14">
        <v>-425.315</v>
      </c>
      <c r="K71" s="7">
        <f>SUM(B71:J71)</f>
        <v>44681.810000000005</v>
      </c>
    </row>
    <row r="72" spans="1:11" ht="25.5" x14ac:dyDescent="0.25">
      <c r="A72" s="48" t="s">
        <v>39</v>
      </c>
      <c r="B72" s="49">
        <v>1.4499999999999999E-2</v>
      </c>
      <c r="C72" s="49">
        <v>1.4499999999999999E-2</v>
      </c>
      <c r="D72" s="49">
        <v>1.4499999999999999E-2</v>
      </c>
      <c r="E72" s="49">
        <v>1.4499999999999999E-2</v>
      </c>
      <c r="F72" s="49">
        <v>1.4499999999999999E-2</v>
      </c>
      <c r="G72" s="49">
        <v>1.4499999999999999E-2</v>
      </c>
      <c r="H72" s="49">
        <v>1.4499999999999999E-2</v>
      </c>
      <c r="I72" s="49">
        <v>1.4499999999999999E-2</v>
      </c>
      <c r="J72" s="49">
        <v>1.4499999999999999E-2</v>
      </c>
      <c r="K72" s="49"/>
    </row>
    <row r="73" spans="1:11" x14ac:dyDescent="0.25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ht="25.5" x14ac:dyDescent="0.25">
      <c r="A74" s="23" t="s">
        <v>52</v>
      </c>
      <c r="B74" s="13">
        <v>1892.4741337499997</v>
      </c>
      <c r="C74" s="13">
        <v>-297.97902374999995</v>
      </c>
      <c r="D74" s="13">
        <v>-45.009450000000001</v>
      </c>
      <c r="E74" s="13">
        <v>-34.107262500000004</v>
      </c>
      <c r="F74" s="13">
        <v>-42.138449999999999</v>
      </c>
      <c r="G74" s="13">
        <v>0.45337874999999994</v>
      </c>
      <c r="H74" s="13">
        <v>0.61965749999999997</v>
      </c>
      <c r="I74" s="13">
        <v>0.17530499999999999</v>
      </c>
      <c r="J74" s="13">
        <v>-58.624079999999992</v>
      </c>
      <c r="K74" s="7">
        <f>SUM(B74:J74)</f>
        <v>1415.8642087499998</v>
      </c>
    </row>
    <row r="75" spans="1:11" ht="25.5" x14ac:dyDescent="0.25">
      <c r="A75" s="48" t="s">
        <v>53</v>
      </c>
      <c r="B75" s="14">
        <v>130515.45749999999</v>
      </c>
      <c r="C75" s="14">
        <v>-20550.2775</v>
      </c>
      <c r="D75" s="14">
        <v>-3104.1000000000004</v>
      </c>
      <c r="E75" s="14">
        <v>-2352.2250000000004</v>
      </c>
      <c r="F75" s="14">
        <v>-2906.1000000000004</v>
      </c>
      <c r="G75" s="14">
        <v>31.267499999999998</v>
      </c>
      <c r="H75" s="14">
        <v>42.734999999999999</v>
      </c>
      <c r="I75" s="14">
        <v>12.09</v>
      </c>
      <c r="J75" s="14">
        <v>-4043.04</v>
      </c>
      <c r="K75" s="7">
        <f>SUM(B75:J75)</f>
        <v>97645.807499999981</v>
      </c>
    </row>
    <row r="76" spans="1:11" ht="38.25" x14ac:dyDescent="0.25">
      <c r="A76" s="24" t="s">
        <v>54</v>
      </c>
      <c r="B76" s="14">
        <v>174020.61</v>
      </c>
      <c r="C76" s="14">
        <v>-27400.37</v>
      </c>
      <c r="D76" s="14">
        <v>-4138.8</v>
      </c>
      <c r="E76" s="14">
        <v>-3136.3</v>
      </c>
      <c r="F76" s="14">
        <v>-3874.8</v>
      </c>
      <c r="G76" s="14">
        <v>41.69</v>
      </c>
      <c r="H76" s="14">
        <v>56.98</v>
      </c>
      <c r="I76" s="14">
        <v>16.12</v>
      </c>
      <c r="J76" s="14">
        <v>-5390.72</v>
      </c>
      <c r="K76" s="7">
        <f>SUM(B76:J76)</f>
        <v>130194.41000000003</v>
      </c>
    </row>
    <row r="77" spans="1:11" ht="38.25" x14ac:dyDescent="0.25">
      <c r="A77" s="24" t="s">
        <v>55</v>
      </c>
      <c r="B77" s="14">
        <v>87010.304999999993</v>
      </c>
      <c r="C77" s="14">
        <v>-13700.184999999999</v>
      </c>
      <c r="D77" s="14">
        <v>-2069.4</v>
      </c>
      <c r="E77" s="14">
        <v>-1568.15</v>
      </c>
      <c r="F77" s="14">
        <v>-1937.4</v>
      </c>
      <c r="G77" s="14">
        <v>20.844999999999999</v>
      </c>
      <c r="H77" s="14">
        <v>28.49</v>
      </c>
      <c r="I77" s="14">
        <v>8.06</v>
      </c>
      <c r="J77" s="14">
        <v>-2695.36</v>
      </c>
      <c r="K77" s="7">
        <f>SUM(B77:J77)</f>
        <v>65097.205000000016</v>
      </c>
    </row>
    <row r="78" spans="1:11" ht="25.5" x14ac:dyDescent="0.25">
      <c r="A78" s="48" t="s">
        <v>39</v>
      </c>
      <c r="B78" s="49">
        <v>1.4499999999999999E-2</v>
      </c>
      <c r="C78" s="49">
        <v>1.4499999999999999E-2</v>
      </c>
      <c r="D78" s="49">
        <v>1.4499999999999999E-2</v>
      </c>
      <c r="E78" s="49">
        <v>1.4499999999999999E-2</v>
      </c>
      <c r="F78" s="49">
        <v>1.4499999999999999E-2</v>
      </c>
      <c r="G78" s="49">
        <v>1.4499999999999999E-2</v>
      </c>
      <c r="H78" s="49">
        <v>1.4499999999999999E-2</v>
      </c>
      <c r="I78" s="49">
        <v>1.4499999999999999E-2</v>
      </c>
      <c r="J78" s="49">
        <v>1.4499999999999999E-2</v>
      </c>
      <c r="K78" s="49"/>
    </row>
    <row r="79" spans="1:11" x14ac:dyDescent="0.25">
      <c r="A79" s="26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5">
      <c r="A80" s="16" t="s">
        <v>56</v>
      </c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26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38.25" x14ac:dyDescent="0.25">
      <c r="A82" s="23" t="s">
        <v>14</v>
      </c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s="24" t="s">
        <v>57</v>
      </c>
      <c r="B83" s="7">
        <v>-14818342.002437707</v>
      </c>
      <c r="C83" s="7">
        <v>-4528318.229692</v>
      </c>
      <c r="D83" s="7">
        <v>-634655.57892800006</v>
      </c>
      <c r="E83" s="7">
        <v>2054530.9827411927</v>
      </c>
      <c r="F83" s="7">
        <v>122888.25401458262</v>
      </c>
      <c r="G83" s="7">
        <v>-3745812.6792004257</v>
      </c>
      <c r="H83" s="7">
        <v>-1958355.0991034009</v>
      </c>
      <c r="I83" s="7">
        <v>1746248.8592003672</v>
      </c>
      <c r="J83" s="7">
        <v>1042136.1005507351</v>
      </c>
      <c r="K83" s="7">
        <f>SUM(B83:J83)</f>
        <v>-20719679.392854664</v>
      </c>
    </row>
    <row r="84" spans="1:1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38.25" x14ac:dyDescent="0.25">
      <c r="A85" s="23" t="s">
        <v>16</v>
      </c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5">
      <c r="A86" s="24" t="s">
        <v>57</v>
      </c>
      <c r="B86" s="7">
        <v>0</v>
      </c>
      <c r="C86" s="7">
        <v>0</v>
      </c>
      <c r="D86" s="7">
        <v>0</v>
      </c>
      <c r="E86" s="7">
        <v>583310.56494924345</v>
      </c>
      <c r="F86" s="7">
        <v>482823.49150265427</v>
      </c>
      <c r="G86" s="7">
        <v>-176107.30680844642</v>
      </c>
      <c r="H86" s="7">
        <v>0</v>
      </c>
      <c r="I86" s="7">
        <v>-117173.83573624662</v>
      </c>
      <c r="J86" s="7">
        <v>-1089435.2633342932</v>
      </c>
      <c r="K86" s="7">
        <f>SUM(B86:J86)</f>
        <v>-316582.34942708863</v>
      </c>
    </row>
    <row r="87" spans="1:1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38.25" x14ac:dyDescent="0.25">
      <c r="A88" s="23" t="s">
        <v>17</v>
      </c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24" t="s">
        <v>57</v>
      </c>
      <c r="B89" s="14">
        <v>107.38150612675402</v>
      </c>
      <c r="C89" s="14">
        <v>0</v>
      </c>
      <c r="D89" s="14">
        <v>0</v>
      </c>
      <c r="E89" s="14">
        <v>0</v>
      </c>
      <c r="F89" s="14">
        <v>0</v>
      </c>
      <c r="G89" s="14">
        <v>107.38286639194961</v>
      </c>
      <c r="H89" s="14">
        <v>107.38252280191615</v>
      </c>
      <c r="I89" s="14">
        <v>0</v>
      </c>
      <c r="J89" s="14">
        <v>0</v>
      </c>
      <c r="K89" s="7">
        <f>SUM(B89:J89)</f>
        <v>322.14689532061976</v>
      </c>
    </row>
    <row r="90" spans="1:11" x14ac:dyDescent="0.25">
      <c r="A90" s="26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5">
      <c r="A91" s="26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 s="16" t="s">
        <v>58</v>
      </c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40.5" x14ac:dyDescent="0.25">
      <c r="A94" s="25" t="s">
        <v>20</v>
      </c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s="21" t="s">
        <v>59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7">
        <f>SUM(B95:J95)</f>
        <v>0</v>
      </c>
    </row>
    <row r="96" spans="1:1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ht="40.5" x14ac:dyDescent="0.25">
      <c r="A97" s="23" t="s">
        <v>25</v>
      </c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5">
      <c r="A98" s="21" t="s">
        <v>59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7">
        <f>SUM(B98:J98)</f>
        <v>0</v>
      </c>
    </row>
    <row r="99" spans="1:1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40.5" x14ac:dyDescent="0.25">
      <c r="A100" s="23" t="s">
        <v>27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5">
      <c r="A101" s="21" t="s">
        <v>59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7">
        <f>SUM(B101:J101)</f>
        <v>0</v>
      </c>
    </row>
    <row r="102" spans="1:11" x14ac:dyDescent="0.25">
      <c r="A102" s="26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5">
      <c r="A103" s="26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16" t="s">
        <v>60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5">
      <c r="A105" s="26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26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16" t="s">
        <v>61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5">
      <c r="A108" s="26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ht="38.25" x14ac:dyDescent="0.25">
      <c r="A109" s="23" t="s">
        <v>14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5">
      <c r="A110" s="24" t="s">
        <v>62</v>
      </c>
      <c r="B110" s="7">
        <v>100590.55567948869</v>
      </c>
      <c r="C110" s="7">
        <v>52605.267221878486</v>
      </c>
      <c r="D110" s="7">
        <v>6086.3298251920214</v>
      </c>
      <c r="E110" s="7">
        <v>-9819.6098781404562</v>
      </c>
      <c r="F110" s="7">
        <v>-92620.150000199006</v>
      </c>
      <c r="G110" s="7">
        <v>4775.210894373984</v>
      </c>
      <c r="H110" s="7">
        <v>-9840.1337395720875</v>
      </c>
      <c r="I110" s="7">
        <v>-30027.292557986304</v>
      </c>
      <c r="J110" s="7">
        <v>-152.3525561502347</v>
      </c>
      <c r="K110" s="7">
        <f>SUM(B110:J110)</f>
        <v>21597.824888885109</v>
      </c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ht="38.25" x14ac:dyDescent="0.25">
      <c r="A112" s="23" t="s">
        <v>16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5">
      <c r="A113" s="24" t="s">
        <v>62</v>
      </c>
      <c r="B113" s="7">
        <v>-76713.171643680893</v>
      </c>
      <c r="C113" s="7">
        <v>-226707.51281900727</v>
      </c>
      <c r="D113" s="7">
        <v>-39373.775462056597</v>
      </c>
      <c r="E113" s="7">
        <v>-169595.7636814889</v>
      </c>
      <c r="F113" s="7">
        <v>-268026.19050569204</v>
      </c>
      <c r="G113" s="7">
        <v>-107425.25828725344</v>
      </c>
      <c r="H113" s="7">
        <v>-34210.240656053647</v>
      </c>
      <c r="I113" s="7">
        <v>-153053.47298486717</v>
      </c>
      <c r="J113" s="7">
        <v>4201.3424215571431</v>
      </c>
      <c r="K113" s="7">
        <f>SUM(B113:J113)</f>
        <v>-1070904.0436185428</v>
      </c>
    </row>
    <row r="114" spans="1:1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ht="38.25" x14ac:dyDescent="0.25">
      <c r="A115" s="23" t="s">
        <v>17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5">
      <c r="A116" s="24" t="s">
        <v>62</v>
      </c>
      <c r="B116" s="14">
        <v>164123.86336685717</v>
      </c>
      <c r="C116" s="14">
        <v>54549.384076204813</v>
      </c>
      <c r="D116" s="14">
        <v>12171.902884226878</v>
      </c>
      <c r="E116" s="14">
        <v>83637.155956539151</v>
      </c>
      <c r="F116" s="14">
        <v>127525.77335532135</v>
      </c>
      <c r="G116" s="14">
        <v>73343.44625562217</v>
      </c>
      <c r="H116" s="14">
        <v>39698.382066941311</v>
      </c>
      <c r="I116" s="14">
        <v>94282.045675085523</v>
      </c>
      <c r="J116" s="14">
        <v>16787.714059998005</v>
      </c>
      <c r="K116" s="7">
        <f>SUM(B116:J116)</f>
        <v>666119.66769679647</v>
      </c>
    </row>
    <row r="117" spans="1:11" x14ac:dyDescent="0.25">
      <c r="A117" s="26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ht="40.5" x14ac:dyDescent="0.25">
      <c r="A118" s="23" t="s">
        <v>63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7">
        <f>SUM(B118:J118)</f>
        <v>0</v>
      </c>
    </row>
    <row r="119" spans="1:11" x14ac:dyDescent="0.25">
      <c r="A119" s="21" t="s">
        <v>64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7">
        <f>SUM(B119:J119)</f>
        <v>0</v>
      </c>
    </row>
    <row r="120" spans="1:11" x14ac:dyDescent="0.25">
      <c r="A120" s="21" t="s">
        <v>65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7">
        <f>SUM(B120:J120)</f>
        <v>0</v>
      </c>
    </row>
    <row r="121" spans="1:11" ht="25.5" x14ac:dyDescent="0.25">
      <c r="A121" s="21" t="s">
        <v>66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7">
        <f>SUM(B121:J121)</f>
        <v>0</v>
      </c>
    </row>
    <row r="122" spans="1:11" ht="51" x14ac:dyDescent="0.25">
      <c r="A122" s="21" t="s">
        <v>67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7">
        <f>SUM(B122:J122)</f>
        <v>0</v>
      </c>
    </row>
    <row r="123" spans="1:11" ht="40.5" x14ac:dyDescent="0.25">
      <c r="A123" s="23" t="s">
        <v>68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7">
        <f>SUM(B123:J123)</f>
        <v>0</v>
      </c>
    </row>
    <row r="124" spans="1:11" x14ac:dyDescent="0.25">
      <c r="A124" s="21" t="s">
        <v>69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7">
        <f>SUM(B124:J124)</f>
        <v>0</v>
      </c>
    </row>
    <row r="125" spans="1:11" x14ac:dyDescent="0.25">
      <c r="A125" s="21" t="s">
        <v>70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7">
        <f>SUM(B125:J125)</f>
        <v>0</v>
      </c>
    </row>
    <row r="126" spans="1:11" ht="25.5" x14ac:dyDescent="0.25">
      <c r="A126" s="21" t="s">
        <v>71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7">
        <f>SUM(B126:J126)</f>
        <v>0</v>
      </c>
    </row>
    <row r="127" spans="1:11" ht="63.75" x14ac:dyDescent="0.25">
      <c r="A127" s="21" t="s">
        <v>72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7">
        <f>SUM(B127:J127)</f>
        <v>0</v>
      </c>
    </row>
    <row r="128" spans="1:11" x14ac:dyDescent="0.25">
      <c r="A128" s="42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ht="25.5" x14ac:dyDescent="0.25">
      <c r="A129" s="25" t="s">
        <v>73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1" x14ac:dyDescent="0.25">
      <c r="A130" s="21" t="s">
        <v>74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7">
        <f>SUM(B130:J130)</f>
        <v>0</v>
      </c>
    </row>
    <row r="131" spans="1:11" x14ac:dyDescent="0.25">
      <c r="A131" s="21" t="s">
        <v>75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7">
        <f>SUM(B131:J131)</f>
        <v>0</v>
      </c>
    </row>
    <row r="132" spans="1:11" x14ac:dyDescent="0.25">
      <c r="A132" s="43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x14ac:dyDescent="0.25">
      <c r="A133" s="44" t="s">
        <v>76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f>SUM(B133:J133)</f>
        <v>0</v>
      </c>
    </row>
    <row r="134" spans="1:11" x14ac:dyDescent="0.25">
      <c r="A134" s="21" t="s">
        <v>77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7">
        <f>SUM(B134:J134)</f>
        <v>0</v>
      </c>
    </row>
    <row r="135" spans="1:11" x14ac:dyDescent="0.25">
      <c r="A135" s="21" t="s">
        <v>78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7">
        <f>SUM(B135:J135)</f>
        <v>0</v>
      </c>
    </row>
    <row r="136" spans="1:11" x14ac:dyDescent="0.25">
      <c r="A136" s="44" t="s">
        <v>79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f>SUM(B136:J136)</f>
        <v>0</v>
      </c>
    </row>
    <row r="137" spans="1:11" x14ac:dyDescent="0.25">
      <c r="A137" s="21" t="s">
        <v>77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7">
        <f>SUM(B137:J137)</f>
        <v>0</v>
      </c>
    </row>
    <row r="138" spans="1:11" x14ac:dyDescent="0.25">
      <c r="A138" s="21" t="s">
        <v>78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7">
        <f>SUM(B138:J138)</f>
        <v>0</v>
      </c>
    </row>
    <row r="139" spans="1:11" x14ac:dyDescent="0.25">
      <c r="A139" s="43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 ht="25.5" x14ac:dyDescent="0.25">
      <c r="A140" s="25" t="s">
        <v>80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7">
        <f>SUM(B140:J140)</f>
        <v>0</v>
      </c>
    </row>
    <row r="141" spans="1:11" x14ac:dyDescent="0.25">
      <c r="A141" s="45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 ht="25.5" x14ac:dyDescent="0.25">
      <c r="A142" s="25" t="s">
        <v>81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7">
        <f>SUM(B142:J142)</f>
        <v>0</v>
      </c>
    </row>
    <row r="143" spans="1:11" x14ac:dyDescent="0.25">
      <c r="A143" s="26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51" x14ac:dyDescent="0.25">
      <c r="A144" s="25" t="s">
        <v>82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25">
      <c r="A145" s="21" t="s">
        <v>83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7">
        <f>SUM(B145:J145)</f>
        <v>0</v>
      </c>
    </row>
    <row r="146" spans="1:11" x14ac:dyDescent="0.25">
      <c r="A146" s="21" t="s">
        <v>84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7">
        <f>SUM(B146:J146)</f>
        <v>0</v>
      </c>
    </row>
    <row r="147" spans="1:11" x14ac:dyDescent="0.25">
      <c r="A147" s="26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5.5" x14ac:dyDescent="0.25">
      <c r="A148" s="23" t="s">
        <v>85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25">
      <c r="A149" s="21" t="s">
        <v>86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7">
        <f>SUM(B149:J149)</f>
        <v>0</v>
      </c>
    </row>
    <row r="150" spans="1:11" x14ac:dyDescent="0.25">
      <c r="A150" s="21" t="s">
        <v>87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7">
        <f>SUM(B150:J150)</f>
        <v>0</v>
      </c>
    </row>
    <row r="151" spans="1:11" x14ac:dyDescent="0.25">
      <c r="A151" s="26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x14ac:dyDescent="0.25">
      <c r="A152" s="23" t="s">
        <v>88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 x14ac:dyDescent="0.25">
      <c r="A153" s="21" t="s">
        <v>86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7">
        <f>SUM(B153:J153)</f>
        <v>0</v>
      </c>
    </row>
    <row r="154" spans="1:11" x14ac:dyDescent="0.25">
      <c r="A154" s="21" t="s">
        <v>87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7">
        <f>SUM(B154:J154)</f>
        <v>0</v>
      </c>
    </row>
    <row r="155" spans="1:11" x14ac:dyDescent="0.25">
      <c r="A155" s="43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 ht="25.5" x14ac:dyDescent="0.25">
      <c r="A156" s="23" t="s">
        <v>89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7">
        <f>SUM(B156:J156)</f>
        <v>0</v>
      </c>
    </row>
    <row r="157" spans="1:11" x14ac:dyDescent="0.25">
      <c r="A157" s="43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1" ht="25.5" x14ac:dyDescent="0.25">
      <c r="A158" s="23" t="s">
        <v>90</v>
      </c>
      <c r="B158" s="10">
        <v>6590243.8350001024</v>
      </c>
      <c r="C158" s="10">
        <v>1696292.0099999974</v>
      </c>
      <c r="D158" s="10">
        <v>708511.85999999894</v>
      </c>
      <c r="E158" s="10">
        <v>4999139.4600000279</v>
      </c>
      <c r="F158" s="10">
        <v>12595401.62999903</v>
      </c>
      <c r="G158" s="10">
        <v>2523411.1349999974</v>
      </c>
      <c r="H158" s="10">
        <v>2339441.685000007</v>
      </c>
      <c r="I158" s="10">
        <v>6673169.4750001794</v>
      </c>
      <c r="J158" s="10">
        <v>249604.42499999976</v>
      </c>
      <c r="K158" s="7">
        <f>SUM(B158:J158)</f>
        <v>38375215.514999337</v>
      </c>
    </row>
    <row r="159" spans="1:11" x14ac:dyDescent="0.25">
      <c r="A159" s="43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ht="25.5" x14ac:dyDescent="0.25">
      <c r="A160" s="23" t="s">
        <v>91</v>
      </c>
      <c r="B160" s="10">
        <v>-6590243.8350001024</v>
      </c>
      <c r="C160" s="10">
        <v>-1696292.0099999974</v>
      </c>
      <c r="D160" s="10">
        <v>-708511.85999999894</v>
      </c>
      <c r="E160" s="10">
        <v>-4999139.4600000279</v>
      </c>
      <c r="F160" s="10">
        <v>-12595401.62999903</v>
      </c>
      <c r="G160" s="10">
        <v>-2523411.1349999974</v>
      </c>
      <c r="H160" s="10">
        <v>-2339441.685000007</v>
      </c>
      <c r="I160" s="10">
        <v>-6673169.4750001794</v>
      </c>
      <c r="J160" s="10">
        <v>-249604.42499999976</v>
      </c>
      <c r="K160" s="7">
        <v>-38375215.514999337</v>
      </c>
    </row>
    <row r="161" spans="1:11" x14ac:dyDescent="0.25">
      <c r="A161" s="26"/>
      <c r="B161" s="55"/>
      <c r="C161" s="55"/>
      <c r="D161" s="55"/>
      <c r="E161" s="55"/>
      <c r="F161" s="55"/>
      <c r="G161" s="55"/>
      <c r="H161" s="55"/>
      <c r="I161" s="55"/>
      <c r="J161" s="55"/>
      <c r="K161" s="55"/>
    </row>
    <row r="162" spans="1:11" x14ac:dyDescent="0.25">
      <c r="A162" s="26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x14ac:dyDescent="0.25">
      <c r="A163" s="16" t="s">
        <v>92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ht="38.25" x14ac:dyDescent="0.25">
      <c r="A165" s="23" t="s">
        <v>14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 x14ac:dyDescent="0.25">
      <c r="A166" s="24" t="s">
        <v>93</v>
      </c>
      <c r="B166" s="7">
        <v>-196315.22881550412</v>
      </c>
      <c r="C166" s="7">
        <v>-900271.6002898193</v>
      </c>
      <c r="D166" s="7">
        <v>-56293.508043247275</v>
      </c>
      <c r="E166" s="7">
        <v>-357968.14791774738</v>
      </c>
      <c r="F166" s="7">
        <v>-187536.31929039722</v>
      </c>
      <c r="G166" s="7">
        <v>-155209.57897170616</v>
      </c>
      <c r="H166" s="7">
        <v>-56915.702955190616</v>
      </c>
      <c r="I166" s="7">
        <v>-266959.45733984886</v>
      </c>
      <c r="J166" s="7">
        <v>-81942.097099288163</v>
      </c>
      <c r="K166" s="7">
        <f>SUM(B166:J166)</f>
        <v>-2259411.6407227488</v>
      </c>
    </row>
    <row r="167" spans="1:1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ht="38.25" x14ac:dyDescent="0.25">
      <c r="A168" s="23" t="s">
        <v>16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 x14ac:dyDescent="0.25">
      <c r="A169" s="24" t="s">
        <v>93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f>SUM(B169:J169)</f>
        <v>0</v>
      </c>
    </row>
    <row r="170" spans="1:1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ht="38.25" x14ac:dyDescent="0.25">
      <c r="A171" s="23" t="s">
        <v>17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 x14ac:dyDescent="0.25">
      <c r="A172" s="24" t="s">
        <v>93</v>
      </c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7">
        <f>SUM(B172:J172)</f>
        <v>0</v>
      </c>
    </row>
    <row r="173" spans="1:11" x14ac:dyDescent="0.25">
      <c r="A173" s="26"/>
      <c r="B173" s="27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x14ac:dyDescent="0.25">
      <c r="A174" s="23" t="s">
        <v>94</v>
      </c>
      <c r="B174" s="6">
        <v>2557359.6879692301</v>
      </c>
      <c r="C174" s="6">
        <v>7891578.4571992569</v>
      </c>
      <c r="D174" s="6">
        <v>962438.24020911974</v>
      </c>
      <c r="E174" s="6">
        <v>1331579.3711679999</v>
      </c>
      <c r="F174" s="6">
        <v>1590377.7980337946</v>
      </c>
      <c r="G174" s="6">
        <v>801165.87008000002</v>
      </c>
      <c r="H174" s="6">
        <v>750997.99129599996</v>
      </c>
      <c r="I174" s="6">
        <v>1562356.1225279998</v>
      </c>
      <c r="J174" s="6">
        <v>429796.35988800012</v>
      </c>
      <c r="K174" s="7">
        <f>SUM(B174:J174)</f>
        <v>17877649.898371402</v>
      </c>
    </row>
    <row r="175" spans="1:11" x14ac:dyDescent="0.25">
      <c r="A175" s="21" t="s">
        <v>95</v>
      </c>
      <c r="B175" s="17">
        <v>2139821.6056479998</v>
      </c>
      <c r="C175" s="17">
        <v>7291612</v>
      </c>
      <c r="D175" s="17">
        <v>841225</v>
      </c>
      <c r="E175" s="17">
        <v>695806.76116800006</v>
      </c>
      <c r="F175" s="17">
        <v>792497.9834560001</v>
      </c>
      <c r="G175" s="17">
        <v>385602.65007999999</v>
      </c>
      <c r="H175" s="17">
        <v>420868.74129600002</v>
      </c>
      <c r="I175" s="17">
        <v>827437.87252800004</v>
      </c>
      <c r="J175" s="17">
        <v>343654.25988800009</v>
      </c>
      <c r="K175" s="7">
        <f>SUM(B175:J175)</f>
        <v>13738526.874064</v>
      </c>
    </row>
    <row r="176" spans="1:11" x14ac:dyDescent="0.25">
      <c r="A176" s="21" t="s">
        <v>96</v>
      </c>
      <c r="B176" s="17">
        <v>354500.55232123064</v>
      </c>
      <c r="C176" s="17">
        <v>468289.1271992565</v>
      </c>
      <c r="D176" s="17">
        <v>103782.79020911979</v>
      </c>
      <c r="E176" s="17">
        <v>539905.19999999995</v>
      </c>
      <c r="F176" s="17">
        <v>700092.13457779458</v>
      </c>
      <c r="G176" s="17">
        <v>355831.92</v>
      </c>
      <c r="H176" s="17">
        <v>266073.12</v>
      </c>
      <c r="I176" s="17">
        <v>631341.12</v>
      </c>
      <c r="J176" s="17">
        <v>76387.320000000007</v>
      </c>
      <c r="K176" s="7">
        <f>SUM(B176:J176)</f>
        <v>3496203.2843074012</v>
      </c>
    </row>
    <row r="177" spans="1:11" ht="25.5" x14ac:dyDescent="0.25">
      <c r="A177" s="21" t="s">
        <v>97</v>
      </c>
      <c r="B177" s="17">
        <v>63037.53</v>
      </c>
      <c r="C177" s="17">
        <v>131677.32999999999</v>
      </c>
      <c r="D177" s="17">
        <v>17430.45</v>
      </c>
      <c r="E177" s="17">
        <v>95867.41</v>
      </c>
      <c r="F177" s="17">
        <v>97787.68</v>
      </c>
      <c r="G177" s="17">
        <v>59731.3</v>
      </c>
      <c r="H177" s="17">
        <v>64056.13</v>
      </c>
      <c r="I177" s="17">
        <v>103577.13</v>
      </c>
      <c r="J177" s="17">
        <v>9754.7800000000007</v>
      </c>
      <c r="K177" s="7">
        <f>SUM(B177:J177)</f>
        <v>642919.74</v>
      </c>
    </row>
    <row r="178" spans="1:11" x14ac:dyDescent="0.25">
      <c r="A178" s="26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x14ac:dyDescent="0.25">
      <c r="A179" s="26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 x14ac:dyDescent="0.25">
      <c r="A180" s="16" t="s">
        <v>98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 ht="38.25" x14ac:dyDescent="0.25">
      <c r="A182" s="23" t="s">
        <v>14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 x14ac:dyDescent="0.25">
      <c r="A183" s="24" t="s">
        <v>99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f>SUM(B183:J183)</f>
        <v>0</v>
      </c>
    </row>
    <row r="184" spans="1:1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 ht="40.5" x14ac:dyDescent="0.25">
      <c r="A185" s="25" t="s">
        <v>20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 x14ac:dyDescent="0.25">
      <c r="A186" s="21" t="s">
        <v>100</v>
      </c>
      <c r="B186" s="10">
        <v>0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7">
        <f>SUM(B186:J186)</f>
        <v>0</v>
      </c>
    </row>
    <row r="187" spans="1:11" x14ac:dyDescent="0.25">
      <c r="A187" s="21" t="s">
        <v>101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7">
        <f>SUM(B187:J187)</f>
        <v>0</v>
      </c>
    </row>
    <row r="188" spans="1:11" x14ac:dyDescent="0.25">
      <c r="A188" s="21" t="s">
        <v>102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7">
        <f>SUM(B188:J188)</f>
        <v>0</v>
      </c>
    </row>
    <row r="189" spans="1:11" x14ac:dyDescent="0.25">
      <c r="A189" s="21" t="s">
        <v>103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7">
        <f>SUM(B189:J189)</f>
        <v>0</v>
      </c>
    </row>
    <row r="190" spans="1:11" x14ac:dyDescent="0.25">
      <c r="A190" s="21" t="s">
        <v>104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7">
        <f>SUM(B190:J190)</f>
        <v>0</v>
      </c>
    </row>
    <row r="191" spans="1:11" x14ac:dyDescent="0.25">
      <c r="A191" s="21" t="s">
        <v>105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7">
        <f>SUM(B191:J191)</f>
        <v>0</v>
      </c>
    </row>
    <row r="192" spans="1:11" ht="25.5" x14ac:dyDescent="0.25">
      <c r="A192" s="21" t="s">
        <v>106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7">
        <f>SUM(B192:J192)</f>
        <v>0</v>
      </c>
    </row>
    <row r="193" spans="1:11" x14ac:dyDescent="0.25">
      <c r="A193" s="21" t="s">
        <v>107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7">
        <f>SUM(B193:J193)</f>
        <v>0</v>
      </c>
    </row>
    <row r="194" spans="1:11" x14ac:dyDescent="0.25">
      <c r="A194" s="21" t="s">
        <v>108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7">
        <f>SUM(B194:J194)</f>
        <v>0</v>
      </c>
    </row>
    <row r="195" spans="1:11" x14ac:dyDescent="0.25">
      <c r="A195" s="11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40.5" x14ac:dyDescent="0.25">
      <c r="A197" s="23" t="s">
        <v>25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 x14ac:dyDescent="0.25">
      <c r="A198" s="21" t="s">
        <v>109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7">
        <f>SUM(B198:J198)</f>
        <v>0</v>
      </c>
    </row>
    <row r="199" spans="1:11" ht="25.5" x14ac:dyDescent="0.25">
      <c r="A199" s="24" t="s">
        <v>110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7">
        <f>SUM(B199:J199)</f>
        <v>0</v>
      </c>
    </row>
    <row r="200" spans="1:11" x14ac:dyDescent="0.25">
      <c r="A200" s="24" t="s">
        <v>111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7">
        <f>SUM(B200:J200)</f>
        <v>0</v>
      </c>
    </row>
    <row r="201" spans="1:11" ht="40.5" x14ac:dyDescent="0.25">
      <c r="A201" s="23" t="s">
        <v>27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25">
      <c r="A202" s="21" t="s">
        <v>109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7">
        <f>SUM(B202:J202)</f>
        <v>0</v>
      </c>
    </row>
    <row r="203" spans="1:11" ht="25.5" x14ac:dyDescent="0.25">
      <c r="A203" s="24" t="s">
        <v>110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7">
        <f>SUM(B203:J203)</f>
        <v>0</v>
      </c>
    </row>
    <row r="204" spans="1:11" x14ac:dyDescent="0.25">
      <c r="A204" s="24" t="s">
        <v>111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7">
        <f>SUM(B204:J204)</f>
        <v>0</v>
      </c>
    </row>
    <row r="205" spans="1:11" x14ac:dyDescent="0.25">
      <c r="A205" s="26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 x14ac:dyDescent="0.25">
      <c r="A206" s="26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 x14ac:dyDescent="0.25">
      <c r="A207" s="26"/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 x14ac:dyDescent="0.25">
      <c r="A208" s="26"/>
      <c r="B208" s="28" t="s">
        <v>0</v>
      </c>
      <c r="C208" s="28" t="s">
        <v>0</v>
      </c>
      <c r="D208" s="28" t="s">
        <v>0</v>
      </c>
      <c r="E208" s="28" t="s">
        <v>0</v>
      </c>
      <c r="F208" s="28" t="s">
        <v>0</v>
      </c>
      <c r="G208" s="28" t="s">
        <v>0</v>
      </c>
      <c r="H208" s="28" t="s">
        <v>0</v>
      </c>
      <c r="I208" s="28" t="s">
        <v>0</v>
      </c>
      <c r="J208" s="28" t="s">
        <v>0</v>
      </c>
      <c r="K208" s="28" t="s">
        <v>0</v>
      </c>
    </row>
    <row r="209" spans="1:11" x14ac:dyDescent="0.25">
      <c r="A209" s="23"/>
      <c r="B209" s="29">
        <v>2023</v>
      </c>
      <c r="C209" s="29">
        <v>2023</v>
      </c>
      <c r="D209" s="29">
        <v>2023</v>
      </c>
      <c r="E209" s="29">
        <v>2023</v>
      </c>
      <c r="F209" s="29">
        <v>2023</v>
      </c>
      <c r="G209" s="29">
        <v>2023</v>
      </c>
      <c r="H209" s="29">
        <v>2023</v>
      </c>
      <c r="I209" s="29">
        <v>2023</v>
      </c>
      <c r="J209" s="29">
        <v>2023</v>
      </c>
      <c r="K209" s="29">
        <v>2023</v>
      </c>
    </row>
    <row r="210" spans="1:11" x14ac:dyDescent="0.25">
      <c r="A210" s="30"/>
      <c r="B210" s="31" t="s">
        <v>2</v>
      </c>
      <c r="C210" s="31" t="s">
        <v>3</v>
      </c>
      <c r="D210" s="31" t="s">
        <v>4</v>
      </c>
      <c r="E210" s="31" t="s">
        <v>5</v>
      </c>
      <c r="F210" s="31" t="s">
        <v>6</v>
      </c>
      <c r="G210" s="31" t="s">
        <v>7</v>
      </c>
      <c r="H210" s="31" t="s">
        <v>8</v>
      </c>
      <c r="I210" s="31" t="s">
        <v>9</v>
      </c>
      <c r="J210" s="31" t="s">
        <v>10</v>
      </c>
      <c r="K210" s="31" t="s">
        <v>120</v>
      </c>
    </row>
    <row r="211" spans="1:11" x14ac:dyDescent="0.25">
      <c r="A211" s="32"/>
      <c r="B211" s="33" t="s">
        <v>11</v>
      </c>
      <c r="C211" s="33" t="s">
        <v>11</v>
      </c>
      <c r="D211" s="33" t="s">
        <v>11</v>
      </c>
      <c r="E211" s="33" t="s">
        <v>11</v>
      </c>
      <c r="F211" s="33" t="s">
        <v>11</v>
      </c>
      <c r="G211" s="33" t="s">
        <v>11</v>
      </c>
      <c r="H211" s="33" t="s">
        <v>11</v>
      </c>
      <c r="I211" s="33" t="s">
        <v>11</v>
      </c>
      <c r="J211" s="33" t="s">
        <v>11</v>
      </c>
      <c r="K211" s="33" t="s">
        <v>11</v>
      </c>
    </row>
    <row r="212" spans="1:11" ht="25.5" x14ac:dyDescent="0.25">
      <c r="A212" s="34" t="s">
        <v>112</v>
      </c>
      <c r="B212" s="35">
        <v>18229554.011014916</v>
      </c>
      <c r="C212" s="35">
        <v>2206570.7742636204</v>
      </c>
      <c r="D212" s="35">
        <v>451894.98216064472</v>
      </c>
      <c r="E212" s="35">
        <v>-2139211.3880739869</v>
      </c>
      <c r="F212" s="35">
        <v>804377.58138209675</v>
      </c>
      <c r="G212" s="35">
        <v>4125722.4915371365</v>
      </c>
      <c r="H212" s="35">
        <v>2216475.6657644617</v>
      </c>
      <c r="I212" s="35">
        <v>-274856.42340385332</v>
      </c>
      <c r="J212" s="35">
        <v>492626.02714910207</v>
      </c>
      <c r="K212" s="35">
        <f>SUM(B212:J212)</f>
        <v>26113153.72179414</v>
      </c>
    </row>
    <row r="213" spans="1:11" x14ac:dyDescent="0.25">
      <c r="A213" s="34" t="s">
        <v>113</v>
      </c>
      <c r="B213" s="35">
        <v>-14818234.620931581</v>
      </c>
      <c r="C213" s="35">
        <v>-4528318.229692</v>
      </c>
      <c r="D213" s="35">
        <v>-634655.57892800006</v>
      </c>
      <c r="E213" s="35">
        <v>2637841.5476904362</v>
      </c>
      <c r="F213" s="35">
        <v>605711.74551723688</v>
      </c>
      <c r="G213" s="35">
        <v>-3921812.6031424804</v>
      </c>
      <c r="H213" s="35">
        <v>-1958247.7165805991</v>
      </c>
      <c r="I213" s="35">
        <v>1629075.0234641207</v>
      </c>
      <c r="J213" s="35">
        <v>-47299.162783558015</v>
      </c>
      <c r="K213" s="35">
        <f>SUM(B213:J213)</f>
        <v>-21035939.595386427</v>
      </c>
    </row>
    <row r="214" spans="1:11" x14ac:dyDescent="0.25">
      <c r="A214" s="34" t="s">
        <v>114</v>
      </c>
      <c r="B214" s="35">
        <v>0</v>
      </c>
      <c r="C214" s="35">
        <v>0</v>
      </c>
      <c r="D214" s="35">
        <v>0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f>SUM(B214:J214)</f>
        <v>0</v>
      </c>
    </row>
    <row r="215" spans="1:11" x14ac:dyDescent="0.25">
      <c r="A215" s="34" t="s">
        <v>115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x14ac:dyDescent="0.25">
      <c r="A216" s="37" t="s">
        <v>116</v>
      </c>
      <c r="B216" s="35">
        <v>188001.24740266521</v>
      </c>
      <c r="C216" s="35">
        <v>-119552.86152092391</v>
      </c>
      <c r="D216" s="35">
        <v>-21115.542752637644</v>
      </c>
      <c r="E216" s="35">
        <v>-95778.217603090219</v>
      </c>
      <c r="F216" s="35">
        <v>-233120.56715057045</v>
      </c>
      <c r="G216" s="35">
        <v>-29306.601137257181</v>
      </c>
      <c r="H216" s="35">
        <v>-4351.9923286843114</v>
      </c>
      <c r="I216" s="35">
        <v>-88798.719867767766</v>
      </c>
      <c r="J216" s="35">
        <v>20836.70392540493</v>
      </c>
      <c r="K216" s="35">
        <f>SUM(B216:J216)</f>
        <v>-383186.55103286135</v>
      </c>
    </row>
    <row r="217" spans="1:11" x14ac:dyDescent="0.25">
      <c r="A217" s="38" t="s">
        <v>117</v>
      </c>
      <c r="B217" s="35">
        <v>2361044.4591537258</v>
      </c>
      <c r="C217" s="35">
        <v>6991306.8569094371</v>
      </c>
      <c r="D217" s="35">
        <v>906144.73216587247</v>
      </c>
      <c r="E217" s="35">
        <v>973611.22325025254</v>
      </c>
      <c r="F217" s="35">
        <v>1402841.4787433974</v>
      </c>
      <c r="G217" s="35">
        <v>645956.29110829392</v>
      </c>
      <c r="H217" s="35">
        <v>694082.28834080929</v>
      </c>
      <c r="I217" s="35">
        <v>1295396.6651881509</v>
      </c>
      <c r="J217" s="35">
        <v>347854.26278871193</v>
      </c>
      <c r="K217" s="35">
        <f>SUM(B217:J217)</f>
        <v>15618238.257648649</v>
      </c>
    </row>
    <row r="218" spans="1:11" x14ac:dyDescent="0.25">
      <c r="A218" s="37" t="s">
        <v>118</v>
      </c>
      <c r="B218" s="35">
        <v>0</v>
      </c>
      <c r="C218" s="35">
        <v>0</v>
      </c>
      <c r="D218" s="35">
        <v>0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f>SUM(B218:J218)</f>
        <v>0</v>
      </c>
    </row>
    <row r="219" spans="1:11" x14ac:dyDescent="0.25">
      <c r="A219" s="37"/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1:11" x14ac:dyDescent="0.25">
      <c r="A220" s="40" t="s">
        <v>119</v>
      </c>
      <c r="B220" s="41">
        <v>5960365.0966397263</v>
      </c>
      <c r="C220" s="41">
        <v>4550006.5399601338</v>
      </c>
      <c r="D220" s="41">
        <v>702268.59264587949</v>
      </c>
      <c r="E220" s="41">
        <v>1376463.1652636118</v>
      </c>
      <c r="F220" s="41">
        <v>2579810.2384921606</v>
      </c>
      <c r="G220" s="41">
        <v>820559.57836569287</v>
      </c>
      <c r="H220" s="41">
        <v>947958.24519598763</v>
      </c>
      <c r="I220" s="41">
        <v>2560816.5453806506</v>
      </c>
      <c r="J220" s="41">
        <v>814017.83107966091</v>
      </c>
      <c r="K220" s="41">
        <f>SUM(B220:J220)</f>
        <v>20312265.833023507</v>
      </c>
    </row>
  </sheetData>
  <mergeCells count="11">
    <mergeCell ref="F7:F9"/>
    <mergeCell ref="G7:G9"/>
    <mergeCell ref="H7:H9"/>
    <mergeCell ref="I7:I9"/>
    <mergeCell ref="J7:J9"/>
    <mergeCell ref="K7:K9"/>
    <mergeCell ref="A7:A9"/>
    <mergeCell ref="B7:B9"/>
    <mergeCell ref="C7:C9"/>
    <mergeCell ref="D7:D9"/>
    <mergeCell ref="E7:E9"/>
  </mergeCells>
  <conditionalFormatting sqref="A213 A88:A89 A85:A86 A82:A83">
    <cfRule type="expression" dxfId="12" priority="23">
      <formula>$C$14="elektriciteit"</formula>
    </cfRule>
  </conditionalFormatting>
  <conditionalFormatting sqref="A214 A29:A34 A218 A123:A126 A201:A202 A185:A198 A182:A183 A180 A156 A152:A154 A148:A150 A144:A146 A142 A140 A133:A138 A129:A131 A118:A121 A100:A101 A97:A98 A94:A95 A92 A42:A50 A39:A40 A36:A37">
    <cfRule type="expression" dxfId="11" priority="22">
      <formula>$C$14="gas"</formula>
    </cfRule>
  </conditionalFormatting>
  <conditionalFormatting sqref="A199">
    <cfRule type="expression" dxfId="10" priority="21">
      <formula>$C$14="gas"</formula>
    </cfRule>
  </conditionalFormatting>
  <conditionalFormatting sqref="A203">
    <cfRule type="expression" dxfId="9" priority="20">
      <formula>$C$14="gas"</formula>
    </cfRule>
  </conditionalFormatting>
  <conditionalFormatting sqref="A200">
    <cfRule type="expression" dxfId="8" priority="19">
      <formula>$C$14="gas"</formula>
    </cfRule>
  </conditionalFormatting>
  <conditionalFormatting sqref="A204">
    <cfRule type="expression" dxfId="7" priority="18">
      <formula>$C$14="gas"</formula>
    </cfRule>
  </conditionalFormatting>
  <conditionalFormatting sqref="A122">
    <cfRule type="expression" dxfId="6" priority="17">
      <formula>$C$14="gas"</formula>
    </cfRule>
  </conditionalFormatting>
  <conditionalFormatting sqref="A127">
    <cfRule type="expression" dxfId="5" priority="16">
      <formula>$C$14="gas"</formula>
    </cfRule>
  </conditionalFormatting>
  <conditionalFormatting sqref="B82:K82 B85:K85 B88:K88 B83:J83 B86:J86 B89:J89 B213:K213">
    <cfRule type="expression" dxfId="4" priority="15">
      <formula>$E$14="elektriciteit"</formula>
    </cfRule>
  </conditionalFormatting>
  <conditionalFormatting sqref="B36:J37 B39:K39 B50:K50 B92:K92 B94:K94 B97:K97 B100:K100 B129:K129 B140:J140 B142:J142 B144:K144 B148:K148 B152:K152 B156:J156 B180:K180 B182:K182 B185:K185 B30:J34 B40:J40 B42:J49 B95:J95 B98:J98 B101:J101 B118:J127 B130:J131 B133:J138 B145:J146 B149:J150 B153:J154 B183:J183 B195:K197 B186:J194 B201:K201 B198:J200 B202:J204 B214:K214 B218:K218">
    <cfRule type="expression" dxfId="3" priority="14">
      <formula>$E$14="gas"</formula>
    </cfRule>
  </conditionalFormatting>
  <conditionalFormatting sqref="K36">
    <cfRule type="expression" dxfId="2" priority="12">
      <formula>$E$14="gas"</formula>
    </cfRule>
  </conditionalFormatting>
  <conditionalFormatting sqref="A80">
    <cfRule type="expression" dxfId="1" priority="3">
      <formula>$C$14="gas"</formula>
    </cfRule>
  </conditionalFormatting>
  <conditionalFormatting sqref="B80:K80">
    <cfRule type="expression" dxfId="0" priority="2">
      <formula>$E$14="gas"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EXO GAS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De Smit</dc:creator>
  <cp:lastModifiedBy>Jonas De Smit</cp:lastModifiedBy>
  <dcterms:created xsi:type="dcterms:W3CDTF">2022-10-06T05:03:05Z</dcterms:created>
  <dcterms:modified xsi:type="dcterms:W3CDTF">2022-10-06T05:09:00Z</dcterms:modified>
</cp:coreProperties>
</file>