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749" documentId="8_{050973DD-0917-420A-A2A5-D676DDBCBE94}" xr6:coauthVersionLast="47" xr6:coauthVersionMax="47" xr10:uidLastSave="{C4076142-B551-4198-BADC-A27677DE46E5}"/>
  <bookViews>
    <workbookView xWindow="-38520" yWindow="-2910" windowWidth="38640" windowHeight="21240" xr2:uid="{63FEB92B-850B-4531-BDF1-63BD6FBB3DBF}"/>
  </bookViews>
  <sheets>
    <sheet name="Algemene info" sheetId="2" r:id="rId1"/>
    <sheet name="Profiel van het net" sheetId="3" r:id="rId2"/>
    <sheet name="Onbeschikbaarheidsindicat LS" sheetId="1" r:id="rId3"/>
    <sheet name="Onbeschikbaarheidsindicat MS" sheetId="5" r:id="rId4"/>
    <sheet name="Detaillijst onderbrekingen LS" sheetId="18" r:id="rId5"/>
    <sheet name="Detaillijst onderbrekingen MS" sheetId="4" r:id="rId6"/>
    <sheet name="Spanningskwaliteit" sheetId="6" r:id="rId7"/>
    <sheet name="Uitvallende omvormers" sheetId="8" r:id="rId8"/>
    <sheet name="Dienstverlening" sheetId="9" r:id="rId9"/>
    <sheet name="Aansprakelijkheid" sheetId="10" r:id="rId10"/>
    <sheet name="Netverlies" sheetId="11" r:id="rId11"/>
    <sheet name="Slimme netten - monitoring " sheetId="13" r:id="rId12"/>
    <sheet name="Slimme netten - koppelpunten" sheetId="17" r:id="rId13"/>
    <sheet name="Telecontrole period. verslag" sheetId="12" r:id="rId14"/>
    <sheet name="Flexibiliteit - afregeling" sheetId="14" r:id="rId15"/>
    <sheet name="Flexibiliteit - maatregelen" sheetId="19" r:id="rId16"/>
  </sheets>
  <definedNames>
    <definedName name="Andere">'Flexibiliteit - afregeling'!$X$2:$X$5</definedName>
    <definedName name="Buitengewone_omstandigheden">'Flexibiliteit - afregeling'!$V$2:$V$5</definedName>
    <definedName name="Onvoorziene_uitzonderlijke_netuitbatingsomstandigheden">'Flexibiliteit - afregeling'!$W$2:$W$5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4" l="1"/>
  <c r="R2" i="14" l="1"/>
  <c r="S6" i="14" l="1"/>
  <c r="R6" i="14"/>
  <c r="S5" i="14"/>
  <c r="R5" i="14"/>
  <c r="S4" i="14"/>
  <c r="R4" i="14"/>
  <c r="S3" i="14"/>
  <c r="R3" i="14"/>
</calcChain>
</file>

<file path=xl/sharedStrings.xml><?xml version="1.0" encoding="utf-8"?>
<sst xmlns="http://schemas.openxmlformats.org/spreadsheetml/2006/main" count="1021" uniqueCount="480">
  <si>
    <t>Parameter</t>
  </si>
  <si>
    <t>Waarde</t>
  </si>
  <si>
    <t>Naam netbeheerder</t>
  </si>
  <si>
    <t>Type</t>
  </si>
  <si>
    <t>Spanningsniveau</t>
  </si>
  <si>
    <t>Eenheid</t>
  </si>
  <si>
    <t>parameter_name</t>
  </si>
  <si>
    <t>Aantal netgebruikers en verdeelde elektriciteit</t>
  </si>
  <si>
    <t>Aantal netgebruikers op 01/01/Y</t>
  </si>
  <si>
    <t>Laagspanning (&lt; 1 kV)</t>
  </si>
  <si>
    <t>-</t>
  </si>
  <si>
    <t>Middenspanning (≥ 1 kV en &lt; 30 kV)</t>
  </si>
  <si>
    <t>Hoogspanning (≥ 30 kV en ≤ 70 kV)</t>
  </si>
  <si>
    <t>Verdeelde elektriciteit in Y-1</t>
  </si>
  <si>
    <t>MWh</t>
  </si>
  <si>
    <t>Totale lengte van het net</t>
  </si>
  <si>
    <t>km</t>
  </si>
  <si>
    <t>Hoogspanning (≥ 36 kV en ≤ 70 kV)</t>
  </si>
  <si>
    <t>Exploitatieoppervlakte en cabines</t>
  </si>
  <si>
    <t>km²</t>
  </si>
  <si>
    <t>Aantal onderbrekingen in het jaar Y-1</t>
  </si>
  <si>
    <t>Onbeschikbaarheid</t>
  </si>
  <si>
    <t>h:min:sec</t>
  </si>
  <si>
    <t>Herstellingsduur</t>
  </si>
  <si>
    <t>Onderbrekingsfrequentie</t>
  </si>
  <si>
    <t>Meest voorkomende oorzaken van onderbrekingen</t>
  </si>
  <si>
    <t>Globale onbeschikbaarheid</t>
  </si>
  <si>
    <t>Globale onbeschikbaarheid opgesplitst volgens accidentele oorzaak</t>
  </si>
  <si>
    <t>Onbeschikbaarheid Categorie 1: defecten exclusief kabelbreuk derden</t>
  </si>
  <si>
    <t>Onbeschikbaarheid Categorie 2: kabelbreuk door derden</t>
  </si>
  <si>
    <t>Onbeschikbaarheid Categorie 3: bij normale weersomstandigheden</t>
  </si>
  <si>
    <t>Onbeschikbaarheid Categorie 4:  bij slechte weersomstandigheden of door derden</t>
  </si>
  <si>
    <t>Onbeschikbaarheid Categorie 5:  in distributie cabines of post van elia</t>
  </si>
  <si>
    <t>Onbeschikbaarheid Categorie 6:  in netgebruikercabine</t>
  </si>
  <si>
    <t>Onbeschikbaarheid Categorie 7:  door fout op een ander net</t>
  </si>
  <si>
    <t xml:space="preserve">Onbeschikbaarheid met uitzondering van onderbrekingen als gevolg van fouten in netten van derden </t>
  </si>
  <si>
    <t>(enkel voor de netbeheerder van het hoogspanningsnet)</t>
  </si>
  <si>
    <t xml:space="preserve"> Aantal onderbrekingen opgesplitst volgens accidentele oorzaak</t>
  </si>
  <si>
    <t>Gebruik van telecontrole kasten bij decentrale productie</t>
  </si>
  <si>
    <t>Aantal uitschakelingen in Y-1</t>
  </si>
  <si>
    <t>Gemiddelde duur van uitschakeling</t>
  </si>
  <si>
    <t>Gemiddelde vermogen reductie</t>
  </si>
  <si>
    <t>MW</t>
  </si>
  <si>
    <t>Totaal niet geproduceerde energie</t>
  </si>
  <si>
    <t>Gemeente</t>
  </si>
  <si>
    <t>Straatnaam</t>
  </si>
  <si>
    <t>Verandering van de geleverde spanning</t>
  </si>
  <si>
    <t>Totaal aantal meldingen over de  verandering van de geleverde spanning</t>
  </si>
  <si>
    <t>Totaal aantal meldingen over de verandering van de geleverde spanning</t>
  </si>
  <si>
    <t>Totaal aantal meldingen over de verandering van de geleverde spanning gevolgd door een ogenblikkelijke meting</t>
  </si>
  <si>
    <t>Totaal aantal meldingen over de verandering van de geleverde spanning, gevolgd door een ogenblikkelijke meting en een directe actie</t>
  </si>
  <si>
    <t>Totaal aantal meldingen over de verandering van de geleverde spanning gevolgd door een langdurige registratie</t>
  </si>
  <si>
    <t>Totaal aantal terechte meldingen over de verandering van de geleverde spanning</t>
  </si>
  <si>
    <t>Flikkering</t>
  </si>
  <si>
    <t>Totaal aantal meldingen over flikkering</t>
  </si>
  <si>
    <t xml:space="preserve">Totaal aantal meldingen over flikkering gevolgd door een langdurige registratie </t>
  </si>
  <si>
    <t xml:space="preserve">Totaal aantal meldingen over flikkering  gevolgd door een langdurige registratie </t>
  </si>
  <si>
    <t>Totaal aantal terechte meldingen over flikkering</t>
  </si>
  <si>
    <t>Harmonische spanningen</t>
  </si>
  <si>
    <t xml:space="preserve">Totaal aantal meldingen over harmonische spanningen </t>
  </si>
  <si>
    <t>Totaal aantal meldingen over harmonische spanningen gevolgd door een ogenblikkelijke meting of een langdurige registratie</t>
  </si>
  <si>
    <t>Totaal aantal terechte meldingen over harmonische spanningen</t>
  </si>
  <si>
    <t>Kortstondige spanningsdalingen en korte onderbrekingen</t>
  </si>
  <si>
    <t>Totaal aantal meldingen kortstondige spanningsdalingen</t>
  </si>
  <si>
    <t>Totaal aantal meldingen over korte onderbrekingen van de geleverde spanning</t>
  </si>
  <si>
    <t xml:space="preserve">Frequentie van korte onderbrekingen </t>
  </si>
  <si>
    <t>Aantal korte onderbrekingen</t>
  </si>
  <si>
    <t>som(NGE)</t>
  </si>
  <si>
    <t>Aantal kortstondige spanningsdalingen</t>
  </si>
  <si>
    <t>Aantal kortstondige spanningsdalingen die korte of lange onderbrekingen tot gevolg hadden bij minstens één netgebruiker of distributienetbeheerder</t>
  </si>
  <si>
    <t>Aantal kortstondige spanningsdalingen die aanleiding gaven tot minstens 1 klacht of informatievraag van een netgebruiker of distributienetbeheerder</t>
  </si>
  <si>
    <t>Maand</t>
  </si>
  <si>
    <t>Aantal PV klachten</t>
  </si>
  <si>
    <t>Aantal PV-klachten, oorzaak binneninstallatie</t>
  </si>
  <si>
    <t>Aantal PV-klachten, oorzaak net (i.e., spanningsklachten over uitval PV-omvormer)</t>
  </si>
  <si>
    <t>Oplossing binnen 30 dagen</t>
  </si>
  <si>
    <t>Oplossing binnen 18 weken</t>
  </si>
  <si>
    <t>Oplossing binnen 1 à 2 jaar</t>
  </si>
  <si>
    <t>In analyse</t>
  </si>
  <si>
    <t>Aantal geplande onderbrekingen</t>
  </si>
  <si>
    <t>Aantal klachten van netgebruikers naar aanleiding van geplande onderbrekingen</t>
  </si>
  <si>
    <t>Aantal gerealiseerde aansluitingen in het jaar (Y-1)</t>
  </si>
  <si>
    <t>Langdurige stroomonderbrekingen</t>
  </si>
  <si>
    <t>Totaal aantal in jaar X ingediende vragen tot vergoeding</t>
  </si>
  <si>
    <t>Totaal aantal in jaar X afgehandelde dossiers (ongeacht jaar van indiening)</t>
  </si>
  <si>
    <t>Totaal aantal afgewezen dossiers</t>
  </si>
  <si>
    <t>Aantal afgewezen dossiers wegens onontvankelijk</t>
  </si>
  <si>
    <t>Aantal afgewezen dossiers wegens noodsituatie of overmacht</t>
  </si>
  <si>
    <t>Aantal afgewezen dossiers wegens exonoratiebeding in aansluitingscontract</t>
  </si>
  <si>
    <t>Totaal aantal ingewilligde dossiers</t>
  </si>
  <si>
    <t>Aantal ingewilligde dossiers  - HH afnemer (regime: 35 euro/4 uur, + 20 euro per bijkom. 4u/ x2 winter)</t>
  </si>
  <si>
    <t>Aantal ingewilligde dossiers - onderbreking &gt; 4 uur &lt; 8 uur</t>
  </si>
  <si>
    <t>Aantal ingewilligde dossiers - onderbreking &gt; 8 uur</t>
  </si>
  <si>
    <t>Aantal ingewilligde dossiers - niet HH afnemer (regime: 20% distributiekost, min 35 euro / +10% (min 20 euro) per bijkom 4 uur)</t>
  </si>
  <si>
    <t>Aantal ingewilligde dossiers - uitbetaald binnen 60 kalenderdagen</t>
  </si>
  <si>
    <t>Aantal ingewilligde dossiers - uitbetaald na 60 kalenderdagen</t>
  </si>
  <si>
    <t>Totaal uitbetaald bedrag</t>
  </si>
  <si>
    <t xml:space="preserve">Uitbetaald bedrag  - HH afnemer (regime: 35 euro/4 uur, + 20 euro per bijkom. 4u/ x2 winter) </t>
  </si>
  <si>
    <t>Uitbetaald bedrag  - niet HH afnemer (regime: 20% distributiekost, min 35 euro / +10% (min 20 euro) per bijkom 4 uur)</t>
  </si>
  <si>
    <t>Aantal in jaar X ingestelde regresvorderingen</t>
  </si>
  <si>
    <t xml:space="preserve">Aantal in jaar X geslaagde regresvorderingen (zijn niet noodzakelijk dezelfde dossiers) </t>
  </si>
  <si>
    <t>Totaal in jaar X teruggevorderd bedrag</t>
  </si>
  <si>
    <t>Storingen en onderbrekingen</t>
  </si>
  <si>
    <t>Aantal afgewezen dossiers wegens geen storing of onderbreking</t>
  </si>
  <si>
    <t>Aantal afgewezen dossiers wegens geen bewezen fout DNB</t>
  </si>
  <si>
    <t>- het betreft geen rechtstreekse materiële noch lichamelijke schade</t>
  </si>
  <si>
    <t>- rechtreekse schade &lt;250 euro (franchise)</t>
  </si>
  <si>
    <t>- onderbreking &lt;1 uur</t>
  </si>
  <si>
    <t>Aantal incidenten in jaar X waarbij toepassing werd gemaakt van het plafondbedrag (2mio Euro)</t>
  </si>
  <si>
    <t>Laattijdige aansluitingen</t>
  </si>
  <si>
    <t xml:space="preserve">Aantal afgewezen dossiers wegens onontvankelijk (laattijdige indiening aanvraag) </t>
  </si>
  <si>
    <t xml:space="preserve">Aantal afgewezen dossiers wegens onontvankelijk (geen sprake van laattijdigheid) </t>
  </si>
  <si>
    <t>Aantal afgewezen dossiers wegens bewezen vreemde oorzaak</t>
  </si>
  <si>
    <t>Aantal ingewilligde dossiers  - HH afnemer laatt. eenv. of tijdel. aansluiting: 25 euro/dag</t>
  </si>
  <si>
    <t>Aantal ingewilligde dossiers  - niet HH afnemer laatt. eenv. of tijdel. aansluiting: 50 euro/dag</t>
  </si>
  <si>
    <t>Aantal ingewilligde dossiers  - Laattijdige aansluiting met detailstudie: 100 euro/dag</t>
  </si>
  <si>
    <t>Uitbetaald bedrag - HH afnemer laatt. eenv. of tijdel. aansluiting: 25 euro/dag</t>
  </si>
  <si>
    <t>Uitbetaald bedrag - niet HH afnemer laatt. eenv. of tijdel. aansluiting: 50 euro/dag</t>
  </si>
  <si>
    <t xml:space="preserve">Uitbetaald bedrag - Laattijdige aansluiting met detailstudie: 100 euro/dag </t>
  </si>
  <si>
    <t>Laattijdige heraansluitingen</t>
  </si>
  <si>
    <t>Egemeten invoer(Y-4)</t>
  </si>
  <si>
    <t xml:space="preserve">E’jaarlijks gemeten verbruik(Y-4) </t>
  </si>
  <si>
    <t xml:space="preserve">E’jaarlijks gemeten verbruik(Y-4) na correctie </t>
  </si>
  <si>
    <t>Emaandelijks gemeten verbruik (Y-4)</t>
  </si>
  <si>
    <t>Edoorlopend gemeten verbruik (Y-4)</t>
  </si>
  <si>
    <t>v(Y-4) allocatie</t>
  </si>
  <si>
    <t>v(Y-4) correctie</t>
  </si>
  <si>
    <t xml:space="preserve">Naam </t>
  </si>
  <si>
    <t>Type DP</t>
  </si>
  <si>
    <t>Netbeheerder</t>
  </si>
  <si>
    <t>Reden/motivatie van uitschakeling</t>
  </si>
  <si>
    <t>Primaire distributie</t>
  </si>
  <si>
    <t>Totaal aantal feeders</t>
  </si>
  <si>
    <t>Aantal tele-gelezen feeders</t>
  </si>
  <si>
    <t>Aantal tele-bediende feeders</t>
  </si>
  <si>
    <t>Totaal aantal schakelposten</t>
  </si>
  <si>
    <t>Aantal tele-gelezen schakelposten (= aantal schakelposten waarvan alle feeders tele-gelezen zijn)</t>
  </si>
  <si>
    <t>Aantal tele-bediende schakelposten (= aantal schakelposten waarvan alle feeders tele-bediend zijn)</t>
  </si>
  <si>
    <t>Totaal aantal Trans HS</t>
  </si>
  <si>
    <t>Aantal tele-gelezen Trans HS</t>
  </si>
  <si>
    <t xml:space="preserve">Aantal tele-bediende Trans HS </t>
  </si>
  <si>
    <t>Secundaire distributie (MS)</t>
  </si>
  <si>
    <t>Totaal aantal distributiecabines</t>
  </si>
  <si>
    <t>Aantal tele-gelezen distributiecabines (met netsignalisatie)</t>
  </si>
  <si>
    <t>Aantal tele-bediende distributiecabines (met netautomatisatie)</t>
  </si>
  <si>
    <t>Totaal aantal klantcabines</t>
  </si>
  <si>
    <t>Aantal tele-gelezen klantcabines (met netsignalisatie)</t>
  </si>
  <si>
    <t>Aantal tele-bediende klantcabines (met netautomatisatie)</t>
  </si>
  <si>
    <r>
      <t>Aantal aangesloten productie-installaties</t>
    </r>
    <r>
      <rPr>
        <sz val="8"/>
        <color theme="1"/>
        <rFont val="Calibri"/>
        <family val="2"/>
        <scheme val="minor"/>
      </rPr>
      <t>  </t>
    </r>
  </si>
  <si>
    <t>Aantal tele-gelezen productie-installaties (met netsignalisatie)</t>
  </si>
  <si>
    <t>Aantal tele-bediende productie-installaties (telecontrole)</t>
  </si>
  <si>
    <t>Vermogen aan telebediende productie-installaties</t>
  </si>
  <si>
    <t xml:space="preserve">Aantal AMR meters op MS </t>
  </si>
  <si>
    <t>Aantal gemonitorde AMR meters op MS</t>
  </si>
  <si>
    <t xml:space="preserve">Aantal MMR meters op MS </t>
  </si>
  <si>
    <t>Aantal digitale meters op MS</t>
  </si>
  <si>
    <t>Aantal gemonitorde digitale meters op MS</t>
  </si>
  <si>
    <t>Tertiare distributie (LS)</t>
  </si>
  <si>
    <t>Aantal distributiecabines op LS met power meters</t>
  </si>
  <si>
    <t xml:space="preserve">Aantal AMR meters op LS </t>
  </si>
  <si>
    <t>Aantal gemonitorde AMR meters op LS</t>
  </si>
  <si>
    <t xml:space="preserve">Aantal MMR meters op LS </t>
  </si>
  <si>
    <t>Aantal digitale meters op LS</t>
  </si>
  <si>
    <t>Aantal gemonitorde digitale meters op LS</t>
  </si>
  <si>
    <t xml:space="preserve">Aantal klassieke meters </t>
  </si>
  <si>
    <t>Indicatoren</t>
  </si>
  <si>
    <t>Aantal gemonitorde distributiecabines (met signalisatie)/ km LS net </t>
  </si>
  <si>
    <t xml:space="preserve">Aantal regelbare distributiecabines (met automatisatie)/ km LS net </t>
  </si>
  <si>
    <t>Aantal LS DNGs  / gemonitorde distributiecabine (met signalisatie)</t>
  </si>
  <si>
    <t>Aantal LS DNG/ regelbare distributiecabine (met automatisatie)</t>
  </si>
  <si>
    <t>Aandeel telebediende schakelaars / km net</t>
  </si>
  <si>
    <t>Aantal DNG's / aantal telebediende schakelaars</t>
  </si>
  <si>
    <t>Aantal telegelezen spanningspunten / aantal cabines</t>
  </si>
  <si>
    <t>Aantal telegelezen stroommeetpunten / aantal cabines  ( uni-/bidirectioneel)</t>
  </si>
  <si>
    <t>Koppelpunt</t>
  </si>
  <si>
    <t>PV [MVA]</t>
  </si>
  <si>
    <t>Wind [MVA]</t>
  </si>
  <si>
    <t>WKK [MVA]</t>
  </si>
  <si>
    <t>Andere [MVA]</t>
  </si>
  <si>
    <t>TFO distributie [MVA]</t>
  </si>
  <si>
    <t>TFO klant  [MVA]</t>
  </si>
  <si>
    <t>Betrokken jaar (= Y-1):</t>
  </si>
  <si>
    <t>Netto injectie [MWh]</t>
  </si>
  <si>
    <t>Netto afname [MWh]</t>
  </si>
  <si>
    <t>EUR</t>
  </si>
  <si>
    <t>Adres</t>
  </si>
  <si>
    <t>Telecontrole?</t>
  </si>
  <si>
    <t>Gedetailleerde reden/motivatie van uitschakeling</t>
  </si>
  <si>
    <t>Buitengewone omstandigheden</t>
  </si>
  <si>
    <t>Onvoorziene uitzonderlijke netuitbatingsomstandigheden</t>
  </si>
  <si>
    <t>Andere</t>
  </si>
  <si>
    <t>AmFT</t>
  </si>
  <si>
    <t>CF</t>
  </si>
  <si>
    <t>GTF</t>
  </si>
  <si>
    <t>NGTF</t>
  </si>
  <si>
    <t>Datum aanvang van de onderbreking [dd/mm/jjjj]</t>
  </si>
  <si>
    <t>Tijdstip van de aanvang van de onderbreking [uu:mm:ss]</t>
  </si>
  <si>
    <t>Datum einde van de onderbreking [dd/mm/jjjj]</t>
  </si>
  <si>
    <t>Tijdstip van het einde van de onderbreking [uu:mm:ss]</t>
  </si>
  <si>
    <t>Uitvalduur [uu:mm:ss]</t>
  </si>
  <si>
    <t>Aantal spanningsklachten, niet over uitval PV-omvormer</t>
  </si>
  <si>
    <t>Vermogen [MVA]</t>
  </si>
  <si>
    <t>Niet geproduceerde energie [MWh]</t>
  </si>
  <si>
    <t>Reductie [%]</t>
  </si>
  <si>
    <t>Onderbrekingsduur [h]</t>
  </si>
  <si>
    <t xml:space="preserve"> Reductie [%]</t>
  </si>
  <si>
    <t>Niet-geproduceerde energie [MWh]</t>
  </si>
  <si>
    <t>Datum/tijdstip van afregeling [dd/mm/jjjj]</t>
  </si>
  <si>
    <t>Geproduceerde energie op jaarbasis [MWh]</t>
  </si>
  <si>
    <t>Totaal aantal afschakelingen [#]</t>
  </si>
  <si>
    <t>Type flexibiliteit</t>
  </si>
  <si>
    <t>Datum en tijdstip van afregeling [dd/mm/jjjj uu:mm:ss]</t>
  </si>
  <si>
    <t>Genomen maatregelen ter vermindering van de behoefte aan GTF en NGTF</t>
  </si>
  <si>
    <t>Type geldende omstandigheden</t>
  </si>
  <si>
    <t>profiel_v_elek_ls</t>
  </si>
  <si>
    <t>profiel_v_elek_ms</t>
  </si>
  <si>
    <t>profiel_v_elek_hs</t>
  </si>
  <si>
    <t>Hoogspanning (≥ 30 kV en &lt; 36 kV)</t>
  </si>
  <si>
    <t>onbeschikb_ls_n_onderbrekingen</t>
  </si>
  <si>
    <t>onbeschikb_ls_d_onbeschikbaarheid</t>
  </si>
  <si>
    <t>onbeschikb_ls_d_herstellingsduur</t>
  </si>
  <si>
    <t>onbeschikb_ls_f_onderbrekingsfreq</t>
  </si>
  <si>
    <t>onbeschikb_ls_o_oorzaak</t>
  </si>
  <si>
    <t>onbeschikb_ms_d_onbeschikbaarheid</t>
  </si>
  <si>
    <t>onbeschikb_hs_d_onbeschikbaarheid</t>
  </si>
  <si>
    <t>onbeschikb_ms_f_onderbrekingsfreq</t>
  </si>
  <si>
    <t>onbeschikb_hs_f_onderbrekingsfreq</t>
  </si>
  <si>
    <t>onbeschikb_ms_d_herstellingsduur</t>
  </si>
  <si>
    <t>onbeschikb_hs_d_herstellingsduur</t>
  </si>
  <si>
    <t>onbeschikb_ms_d_onbeschikbaarheid_cat1</t>
  </si>
  <si>
    <t>onbeschikb_hs_d_onbeschikbaarheid_cat1</t>
  </si>
  <si>
    <t>onbeschikb_ms_d_onbeschikbaarheid_cat2</t>
  </si>
  <si>
    <t>onbeschikb_hs_d_onbeschikbaarheid_cat2</t>
  </si>
  <si>
    <t>onbeschikb_ms_d_onbeschikbaarheid_cat3</t>
  </si>
  <si>
    <t>onbeschikb_hs_d_onbeschikbaarheid_cat3</t>
  </si>
  <si>
    <t>onbeschikb_ms_d_onbeschikbaarheid_cat4</t>
  </si>
  <si>
    <t>onbeschikb_hs_d_onbeschikbaarheid_cat4</t>
  </si>
  <si>
    <t>onbeschikb_ms_d_onbeschikbaarheid_cat5</t>
  </si>
  <si>
    <t>onbeschikb_hs_d_onbeschikbaarheid_cat5</t>
  </si>
  <si>
    <t>onbeschikb_ms_d_onbeschikbaarheid_cat6</t>
  </si>
  <si>
    <t>onbeschikb_hs_d_onbeschikbaarheid_cat6</t>
  </si>
  <si>
    <t>onbeschikb_ms_d_onbeschikbaarheid_cat7</t>
  </si>
  <si>
    <t>onbeschikb_hs_d_onbeschikbaarheid_cat7</t>
  </si>
  <si>
    <t>onbeschikb_ms_d_onbeschikbaarheid_derden</t>
  </si>
  <si>
    <t>onbeschikb_hs_d_onbeschikbaarheid_derden</t>
  </si>
  <si>
    <t>onbeschikb_ms_f_onderbrekingsfreq_derden</t>
  </si>
  <si>
    <t>onbeschikb_hs_f_onderbrekingsfreq_derden</t>
  </si>
  <si>
    <t>onbeschikb_ms_d_herstellingsduur_derden</t>
  </si>
  <si>
    <t>onbeschikb_hs_d_herstellingsduur_derden</t>
  </si>
  <si>
    <t>onbeschikb_ms_d_onbeschikbaarheid_cat1_tso</t>
  </si>
  <si>
    <t>onbeschikb_hs_d_onbeschikbaarheid_cat1_tso</t>
  </si>
  <si>
    <t>onbeschikb_ms_d_onbeschikbaarheid_cat2_tso</t>
  </si>
  <si>
    <t>onbeschikb_hs_d_onbeschikbaarheid_cat2_tso</t>
  </si>
  <si>
    <t>onbeschikb_ms_d_onbeschikbaarheid_cat3_tso</t>
  </si>
  <si>
    <t>onbeschikb_hs_d_onbeschikbaarheid_cat3_tso</t>
  </si>
  <si>
    <t>onbeschikb_ms_d_onbeschikbaarheid_cat4_tso</t>
  </si>
  <si>
    <t>onbeschikb_hs_d_onbeschikbaarheid_cat4_tso</t>
  </si>
  <si>
    <t>onbeschikb_ms_d_onbeschikbaarheid_cat5_tso</t>
  </si>
  <si>
    <t>onbeschikb_hs_d_onbeschikbaarheid_cat5_tso</t>
  </si>
  <si>
    <t>onbeschikb_ms_d_onbeschikbaarheid_cat6_tso</t>
  </si>
  <si>
    <t>onbeschikb_hs_d_onbeschikbaarheid_cat6_tso</t>
  </si>
  <si>
    <t>onbeschikb_ms_d_onbeschikbaarheid_cat7_tso</t>
  </si>
  <si>
    <t>onbeschikb_hs_d_onbeschikbaarheid_cat7_tso</t>
  </si>
  <si>
    <t>onbeschikb_ms_n_uitschakeling</t>
  </si>
  <si>
    <t>onbeschikb_ms_d_uitschakeling</t>
  </si>
  <si>
    <t>onbeschikb_ms_v_uitschakeling</t>
  </si>
  <si>
    <t>onbeschikb_ms_p_uitschakeling</t>
  </si>
  <si>
    <t>spankwal_n_verandering_ls</t>
  </si>
  <si>
    <t>spankwal_n_verandering_ms</t>
  </si>
  <si>
    <t>spankwal_n_verandering_hs</t>
  </si>
  <si>
    <t>spankwal_n_verandering_ls_terecht</t>
  </si>
  <si>
    <t>spankwal_n_verandering_ms_terecht</t>
  </si>
  <si>
    <t>spankwal_n_verandering_hs_terecht</t>
  </si>
  <si>
    <t>spankwal_n_verandering_ls_meting</t>
  </si>
  <si>
    <t>spankwal_n_verandering_ms_meting</t>
  </si>
  <si>
    <t>spankwal_n_verandering_hs_meting</t>
  </si>
  <si>
    <t>spankwal_n_verandering_ls_meting_actie</t>
  </si>
  <si>
    <t>spankwal_n_verandering_hs_meting_actie</t>
  </si>
  <si>
    <t>spankwal_n_verandering_ms_meting_actie</t>
  </si>
  <si>
    <t>spankwal_n_verandering_ls_registratie</t>
  </si>
  <si>
    <t>spankwal_n_verandering_ms_registratie</t>
  </si>
  <si>
    <t>spankwal_n_verandering_hs_registratie</t>
  </si>
  <si>
    <t>spankwal_n_flikkering_ls</t>
  </si>
  <si>
    <t>spankwal_n_flikkering_ms</t>
  </si>
  <si>
    <t>spankwal_n_flikkering_hs</t>
  </si>
  <si>
    <t>spankwal_n_flikkering_ls_registratie</t>
  </si>
  <si>
    <t>spankwal_n_flikkering_ms_registratie</t>
  </si>
  <si>
    <t>spankwal_n_flikkering_hs_registratie</t>
  </si>
  <si>
    <t>spankwal_n_flikkering_ls_terecht</t>
  </si>
  <si>
    <t>spankwal_n_flikkering_ms_terecht</t>
  </si>
  <si>
    <t>spankwal_n_flikkering_hs_terecht</t>
  </si>
  <si>
    <t>spankwal_n_harmonisch_ms</t>
  </si>
  <si>
    <t>spankwal_n_harmonisch_hs</t>
  </si>
  <si>
    <t>spankwal_n_harmonisch_ms_meting_registratie</t>
  </si>
  <si>
    <t>spankwal_n_harmonisch_hs_meting_registratie</t>
  </si>
  <si>
    <t>spankwal_n_harmonisch_ms_terecht</t>
  </si>
  <si>
    <t>spankwal_n_harmonisch_hs_terecht</t>
  </si>
  <si>
    <t>spankwal_n_korte_onderbreking_ms</t>
  </si>
  <si>
    <t>spankwal_n_korte_onderbreking_hs</t>
  </si>
  <si>
    <t>spankwal_n_korte_spandaling_ms</t>
  </si>
  <si>
    <t>spankwal_n_korte_spandaling_hs</t>
  </si>
  <si>
    <t>spankwal_n_korte_onderbreking_ms_tso</t>
  </si>
  <si>
    <t>spankwal_n_korte_onderbreking_hs_tso</t>
  </si>
  <si>
    <t>spankwal_n_som_ms_tso</t>
  </si>
  <si>
    <t>spankwal_n_som_hs_tso</t>
  </si>
  <si>
    <t>spankwal_f_onderbrekingsfreq_ms_tso</t>
  </si>
  <si>
    <t>spankwal_f_onderbrekingsfreq_hs_tso</t>
  </si>
  <si>
    <t>spankwal_n_korte_spandaling_tso</t>
  </si>
  <si>
    <t>spankwal_n_korte_spandaling_tso_met_onderbreking</t>
  </si>
  <si>
    <t>spankwal_n_korte_spandaling_tso_met_klacht</t>
  </si>
  <si>
    <t>dienst_n_onderbreking_gepland_ls</t>
  </si>
  <si>
    <t>dienst_n_onderbreking_gepland_ms</t>
  </si>
  <si>
    <t>dienst_n_onderbreking_gepland_hs</t>
  </si>
  <si>
    <t>dienst_n_klachten_onderbreking_gepland_ls</t>
  </si>
  <si>
    <t>dienst_n_klachten_onderbreking_gepland_ms</t>
  </si>
  <si>
    <t>dienst_n_klachten_onderbreking_gepland_hs</t>
  </si>
  <si>
    <t>dienst_n_aansluitingen_ls</t>
  </si>
  <si>
    <t>dienst_n_aansluitingen_ms</t>
  </si>
  <si>
    <t>aansprak_onderbreking_n_vragen_vergoeding</t>
  </si>
  <si>
    <t>aansprak_onderbreking_bedrag_teruggevorderd</t>
  </si>
  <si>
    <t>aansprak_onderbreking_n_regres_geslaagd</t>
  </si>
  <si>
    <t>aansprak_onderbreking_n_regres</t>
  </si>
  <si>
    <t>aansprak_onderbreking_bedrag_uitbetaald_nhh</t>
  </si>
  <si>
    <t>aansprak_onderbreking_bedrag_uitbetaald_hh</t>
  </si>
  <si>
    <t>aansprak_onderbreking_bedrag_uitbetaald</t>
  </si>
  <si>
    <t>aansprak_onderbreking_n_dossiers_ingewilligd_geq60kdagen</t>
  </si>
  <si>
    <t>aansprak_onderbreking_n_dossiers_ingewilligd_leq60kdagen</t>
  </si>
  <si>
    <t>aansprak_onderbreking_n_dossiers_ingewilligd_nhh</t>
  </si>
  <si>
    <t>aansprak_onderbreking_n_dossiers_ingewilligd_onderbreking_geq8h</t>
  </si>
  <si>
    <t>aansprak_onderbreking_n_dossiers_ingewilligd_onderbreking_leq8h</t>
  </si>
  <si>
    <t>aansprak_onderbreking_n_dossiers_ingewilligd_hh</t>
  </si>
  <si>
    <t>aansprak_onderbreking_n_dossiers_ingewilligd</t>
  </si>
  <si>
    <t>aansprak_onderbreking_n_dossiers_afgewezen_andere</t>
  </si>
  <si>
    <t>aansprak_onderbreking_n_dossiers_afgewezen_exonoratie</t>
  </si>
  <si>
    <t>aansprak_onderbreking_n_dossiers_afgewezen_overmacht</t>
  </si>
  <si>
    <t>aansprak_onderbreking_n_dossiers_afgewezen_onontvankelijk</t>
  </si>
  <si>
    <t>aansprak_onderbreking_n_dossiers_afgewezen</t>
  </si>
  <si>
    <t>aansprak_onderbreking_n_dossiers_afgehandeld</t>
  </si>
  <si>
    <t>aansprak_storing_n_vragen_vergoeding</t>
  </si>
  <si>
    <t>aansprak_storing_n_dossiers_afgehandeld</t>
  </si>
  <si>
    <t>aansprak_storing_n_dossiers_afgewezen</t>
  </si>
  <si>
    <t>aansprak_storing_n_dossiers_afgewezen_geenstoring</t>
  </si>
  <si>
    <t>aansprak_storing_n_dossiers_afgewezen_geenbewezenfout</t>
  </si>
  <si>
    <t>aansprak_storing_n_dossiers_afgewezen_exonoratie</t>
  </si>
  <si>
    <t>aansprak_storing_n_dossiers_afgewezen_exonoratie_geenschade</t>
  </si>
  <si>
    <t>aansprak_storing_n_dossiers_afgewezen_exonoratie_schade_leq250</t>
  </si>
  <si>
    <t>aansprak_storing_n_dossiers_afgewezen_exonoratie_onderbreking_leq1h</t>
  </si>
  <si>
    <t>aansprak_storing_n_dossiers_afgewezen_andere</t>
  </si>
  <si>
    <t>aansprak_storing_bedrag_uitbetaald</t>
  </si>
  <si>
    <t>aansprak_storing_bedrag_teruggevorderd</t>
  </si>
  <si>
    <t>aansprak_storing_n_dossiers_ingewilligd</t>
  </si>
  <si>
    <t>aansprak_storing_n_incidenten_plafondbedrag</t>
  </si>
  <si>
    <t>aansprak_storing_n_regres</t>
  </si>
  <si>
    <t>aansprak_storing_n_regres_geslaagd</t>
  </si>
  <si>
    <t>aansprak_aansluiting_n_vragen_vergoeding</t>
  </si>
  <si>
    <t>aansprak_aansluiting_n_dossiers_afgehandeld</t>
  </si>
  <si>
    <t>aansprak_aansluiting_n_dossiers_afgewezen</t>
  </si>
  <si>
    <t>aansprak_aansluiting_n_dossiers_afgewezen_exonoratie</t>
  </si>
  <si>
    <t>aansprak_aansluiting_n_dossiers_afgewezen_andere</t>
  </si>
  <si>
    <t>aansprak_aansluiting_n_dossiers_afgewezen_onontvankelijk_laattijdig</t>
  </si>
  <si>
    <t>aansprak_aansluiting_n_dossiers_afgewezen_onontvankelijk_nlaattijdig</t>
  </si>
  <si>
    <t>aansprak_aansluiting_n_dossiers_afgewezen_vreemde_oorzaak</t>
  </si>
  <si>
    <t>aansprak_aansluiting_n_dossiers_ingewilligd</t>
  </si>
  <si>
    <t>aansprak_aansluiting_n_dossiers_ingewilligd_hh</t>
  </si>
  <si>
    <t>aansprak_aansluiting_n_dossiers_ingewilligd_nhh</t>
  </si>
  <si>
    <t>aansprak_aansluiting_n_dossiers_ingewilligd_detailstudie</t>
  </si>
  <si>
    <t>aansprak_aansluiting_bedrag_uitbetaald</t>
  </si>
  <si>
    <t>aansprak_aansluiting_bedrag_uitbetaald_hh</t>
  </si>
  <si>
    <t>aansprak_aansluiting_bedrag_uitbetaald_nhh</t>
  </si>
  <si>
    <t>aansprak_aansluiting_bedrag_uitbetaald_detailstudie</t>
  </si>
  <si>
    <t>aansprak_heraansluiting_n_vragen_vergoeding</t>
  </si>
  <si>
    <t>aansprak_heraansluiting_n_dossiers_afgehandeld</t>
  </si>
  <si>
    <t>aansprak_heraansluiting_n_dossiers_afgewezen</t>
  </si>
  <si>
    <t>aansprak_heraansluiting_n_dossiers_afgewezen_onontvankelijk_laattijdig</t>
  </si>
  <si>
    <t>aansprak_heraansluiting_n_dossiers_afgewezen_onontvankelijk_nlaattijdig</t>
  </si>
  <si>
    <t>aansprak_heraansluiting_n_dossiers_afgewezen_vreemde_oorzaak</t>
  </si>
  <si>
    <t>aansprak_heraansluiting_n_dossiers_afgewezen_exonoratie</t>
  </si>
  <si>
    <t>aansprak_heraansluiting_n_dossiers_afgewezen_andere</t>
  </si>
  <si>
    <t>aansprak_heraansluiting_n_dossiers_ingewilligd</t>
  </si>
  <si>
    <t>aansprak_heraansluiting_n_dossiers_ingewilligd_hh</t>
  </si>
  <si>
    <t>aansprak_heraansluiting_n_dossiers_ingewilligd_nhh</t>
  </si>
  <si>
    <t>aansprak_heraansluiting_n_dossiers_ingewilligd_detailstudie</t>
  </si>
  <si>
    <t>aansprak_heraansluiting_bedrag_uitbetaald</t>
  </si>
  <si>
    <t>aansprak_heraansluiting_bedrag_uitbetaald_hh</t>
  </si>
  <si>
    <t>aansprak_heraansluiting_bedrag_uitbetaald_nhh</t>
  </si>
  <si>
    <t>aansprak_heraansluiting_bedrag_uitbetaald_detailstudie</t>
  </si>
  <si>
    <t>%</t>
  </si>
  <si>
    <t>netverlies_v_invoer_gemeten</t>
  </si>
  <si>
    <t>netverlies_v_verbruik_gemeten</t>
  </si>
  <si>
    <t>netverlies_v_verbruik_gemeten_correctie</t>
  </si>
  <si>
    <t>netverlies_v_verbruik_gemeten_maandelijks</t>
  </si>
  <si>
    <t>netverlies_v_verbruik_gemeten_doorlopend</t>
  </si>
  <si>
    <t>netverlies_allocatie</t>
  </si>
  <si>
    <t>netverlies_allocatie_correctie</t>
  </si>
  <si>
    <t>slimnet_prim_n_feeders</t>
  </si>
  <si>
    <t>slimnet_prim_n_feeders_monitor</t>
  </si>
  <si>
    <t>slimnet_prim_n_feeders_regel</t>
  </si>
  <si>
    <t>slimnet_prim_n_schakelpost</t>
  </si>
  <si>
    <t>slimnet_prim_n_schakelpost_monitor</t>
  </si>
  <si>
    <t>slimnet_prim_n_schakelpost_regel</t>
  </si>
  <si>
    <t>slimnet_prim_n_transhs</t>
  </si>
  <si>
    <t>slimnet_prim_n_transhs_monitor</t>
  </si>
  <si>
    <t>slimnet_prim_n_transhs_regel</t>
  </si>
  <si>
    <t>slimnet_sec_n_feeders</t>
  </si>
  <si>
    <t>slimnet_sec_n_feeders_monitor</t>
  </si>
  <si>
    <t>slimnet_sec_n_feeders_regel</t>
  </si>
  <si>
    <t>slimnet_sec_n_dcabines</t>
  </si>
  <si>
    <t>slimnet_sec_n_dcabines_monitor</t>
  </si>
  <si>
    <t>slimnet_sec_n_dcabines_regel</t>
  </si>
  <si>
    <t>slimnet_sec_n_kcabines</t>
  </si>
  <si>
    <t>slimnet_sec_n_kcabines_monitor</t>
  </si>
  <si>
    <t>slimnet_sec_n_kcabines_regel</t>
  </si>
  <si>
    <t>slimnet_sec_n_prodinstallatie</t>
  </si>
  <si>
    <t>slimnet_sec_n_prodinstallatie_monitor</t>
  </si>
  <si>
    <t>slimnet_sec_n_prodinstallatie_regel</t>
  </si>
  <si>
    <t>slimnet_sec_p_prodinstallatie_regel</t>
  </si>
  <si>
    <t>slimnet_sec_n_amr</t>
  </si>
  <si>
    <t>slimnet_sec_n_mmr</t>
  </si>
  <si>
    <t>slimnet_sec_n_amr_monitor</t>
  </si>
  <si>
    <t>slimnet_sec_n_dm</t>
  </si>
  <si>
    <t>slimnet_sec_n_dm_monitor</t>
  </si>
  <si>
    <t>slimnet_ter_n_amr</t>
  </si>
  <si>
    <t>slimnet_ter_n_amr_monitor</t>
  </si>
  <si>
    <t>slimnet_ter_n_mmr</t>
  </si>
  <si>
    <t>slimnet_ter_n_dm</t>
  </si>
  <si>
    <t>slimnet_ter_n_dm_monitor</t>
  </si>
  <si>
    <t>slimnet_ter_n_km</t>
  </si>
  <si>
    <t>slimnet_ter_n_dcabine_powermeter</t>
  </si>
  <si>
    <t>slimnet_indicator_rel_n_schakelaars_regel_perkm</t>
  </si>
  <si>
    <t>slimnet_indicator_rel_n_dng_perschakelaar</t>
  </si>
  <si>
    <t>slimnet_indicator_rel_n_spanningsmeetpunt_percabine</t>
  </si>
  <si>
    <t>slimnet_indicator_rel_n_stroommeetpunt_percabine</t>
  </si>
  <si>
    <t>slimnet_indicator_rel_n_dng_per_cabine_regel</t>
  </si>
  <si>
    <t>slimnet_indicator_rel_n_dng_percabine_monitor</t>
  </si>
  <si>
    <t>slimnet_indicator_rel_n_dcabine_regel_perkm</t>
  </si>
  <si>
    <t>slimnet_indicator_rel_n_dcabine_monitor_perkm</t>
  </si>
  <si>
    <t>Identificatie onderbreking</t>
  </si>
  <si>
    <t>Oorzaak eigen net/gekoppeld net</t>
  </si>
  <si>
    <t>Ongepland/dringend gepland</t>
  </si>
  <si>
    <t>Zie TRDE</t>
  </si>
  <si>
    <t>alg_netbeheerder</t>
  </si>
  <si>
    <t>alg_rapporteringsjaar</t>
  </si>
  <si>
    <t>Uitbetaalde vergoeding [EUR]</t>
  </si>
  <si>
    <t>Totaal aan toegekende compensaties [EUR]</t>
  </si>
  <si>
    <t>Aantal netgebruikers op 31/12/Y-1</t>
  </si>
  <si>
    <t>Lengte luchtlijnen op 31/12/Y-1</t>
  </si>
  <si>
    <t>Lengte luchtlijnen op 01/01/Y</t>
  </si>
  <si>
    <t>Lengte kabels op 31/12/Y-1</t>
  </si>
  <si>
    <t>Lengte kabels op 01/01/Y</t>
  </si>
  <si>
    <t>Exploitatieoppervlakte op 31/12/Y-1</t>
  </si>
  <si>
    <t>Exploitatieoppervlakte op 01/01/Y</t>
  </si>
  <si>
    <t>Aantal cabines met transformatie 
naar laagspanningsdistributienetten op 31/12/Y-1</t>
  </si>
  <si>
    <t>Aantal cabines met transformatie 
naar laagspanningsdistributienetten op 01/01/Y</t>
  </si>
  <si>
    <t>profiel_n_dng_ls_dec</t>
  </si>
  <si>
    <t>profiel_n_dng_ms_dec</t>
  </si>
  <si>
    <t>profiel_n_dng_hs_dec</t>
  </si>
  <si>
    <t>profiel_l_luchtlijn_ls_dec</t>
  </si>
  <si>
    <t>profiel_l_luchtlijn_ms_dec</t>
  </si>
  <si>
    <t>profiel_l_luchtlijn_hs_leq36_dec</t>
  </si>
  <si>
    <t>profiel_l_luchtlijn_hs_geq36_dec</t>
  </si>
  <si>
    <t>profiel_l_kabel_ls_dec</t>
  </si>
  <si>
    <t>profiel_l_kabel_ms_dec</t>
  </si>
  <si>
    <t>profiel_l_kabel_hs_leq36_dec</t>
  </si>
  <si>
    <t>profiel_l_habel_hs_geq36_dec</t>
  </si>
  <si>
    <t>profiel_a_expl_dec</t>
  </si>
  <si>
    <t>profiel_n_trans_to_ls_dec</t>
  </si>
  <si>
    <t>profiel_n_dng_ls_jan</t>
  </si>
  <si>
    <t>profiel_n_dng_ms_jan</t>
  </si>
  <si>
    <t>profiel_n_dng_hs_jan</t>
  </si>
  <si>
    <t>profiel_l_luchtlijn_ls_jan</t>
  </si>
  <si>
    <t>profiel_l_luchtlijn_ms_jan</t>
  </si>
  <si>
    <t>profiel_l_luchtlijn_hs_leq36_jan</t>
  </si>
  <si>
    <t>profiel_l_luchtlijn_hs_geq36_jan</t>
  </si>
  <si>
    <t>profiel_l_kabel_ls_jan</t>
  </si>
  <si>
    <t>profiel_l_kabel_ms_jan</t>
  </si>
  <si>
    <t>profiel_l_kabel_hs_leq36_jan</t>
  </si>
  <si>
    <t>profiel_l_habel_hs_geq36_jan</t>
  </si>
  <si>
    <t>profiel_a_expl_jan</t>
  </si>
  <si>
    <t>profiel_n_trans_to_ls_jan</t>
  </si>
  <si>
    <r>
      <t xml:space="preserve">Aantal afgewezen dossiers door andere reden
</t>
    </r>
    <r>
      <rPr>
        <sz val="11"/>
        <color theme="5" tint="-0.249977111117893"/>
        <rFont val="Calibri"/>
        <family val="2"/>
        <scheme val="minor"/>
      </rPr>
      <t>(indien &gt; 20% van afgewezen dossiers, de voornaamste andere redenen vermelden in kolom 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</si>
</sst>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ourier New"/>
      <family val="3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3" fillId="0" borderId="0"/>
  </cellStyleXfs>
  <cellXfs count="27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49" fontId="0" fillId="2" borderId="0" xfId="0" applyNumberFormat="1" applyFill="1"/>
    <xf numFmtId="0" fontId="1" fillId="3" borderId="5" xfId="0" applyFont="1" applyFill="1" applyBorder="1"/>
    <xf numFmtId="0" fontId="1" fillId="3" borderId="6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0" fillId="3" borderId="22" xfId="0" applyFill="1" applyBorder="1" applyAlignment="1">
      <alignment horizontal="center"/>
    </xf>
    <xf numFmtId="0" fontId="0" fillId="3" borderId="16" xfId="0" applyFill="1" applyBorder="1"/>
    <xf numFmtId="0" fontId="0" fillId="3" borderId="23" xfId="0" applyFill="1" applyBorder="1" applyAlignment="1">
      <alignment horizontal="center"/>
    </xf>
    <xf numFmtId="0" fontId="0" fillId="3" borderId="18" xfId="0" applyFill="1" applyBorder="1"/>
    <xf numFmtId="0" fontId="0" fillId="3" borderId="25" xfId="0" applyFill="1" applyBorder="1" applyAlignment="1">
      <alignment horizontal="center"/>
    </xf>
    <xf numFmtId="0" fontId="0" fillId="3" borderId="11" xfId="0" applyFill="1" applyBorder="1"/>
    <xf numFmtId="0" fontId="0" fillId="3" borderId="29" xfId="0" applyFill="1" applyBorder="1" applyAlignment="1">
      <alignment horizontal="center"/>
    </xf>
    <xf numFmtId="0" fontId="0" fillId="3" borderId="30" xfId="0" applyFill="1" applyBorder="1"/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24" xfId="0" applyFill="1" applyBorder="1" applyAlignment="1">
      <alignment horizontal="center"/>
    </xf>
    <xf numFmtId="0" fontId="0" fillId="3" borderId="21" xfId="0" applyFill="1" applyBorder="1"/>
    <xf numFmtId="0" fontId="0" fillId="3" borderId="44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0" fillId="3" borderId="2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3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27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vertical="center"/>
    </xf>
    <xf numFmtId="0" fontId="0" fillId="3" borderId="12" xfId="0" applyFill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4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vertical="center"/>
    </xf>
    <xf numFmtId="0" fontId="0" fillId="3" borderId="51" xfId="0" applyFill="1" applyBorder="1" applyAlignment="1">
      <alignment horizontal="left" vertical="center"/>
    </xf>
    <xf numFmtId="0" fontId="0" fillId="3" borderId="52" xfId="0" applyFill="1" applyBorder="1" applyAlignment="1">
      <alignment horizontal="left" vertical="center"/>
    </xf>
    <xf numFmtId="0" fontId="0" fillId="3" borderId="43" xfId="0" applyFill="1" applyBorder="1" applyAlignment="1">
      <alignment horizontal="center" vertical="center"/>
    </xf>
    <xf numFmtId="0" fontId="0" fillId="3" borderId="36" xfId="0" applyFill="1" applyBorder="1" applyAlignment="1">
      <alignment vertical="center"/>
    </xf>
    <xf numFmtId="0" fontId="0" fillId="3" borderId="53" xfId="0" applyFill="1" applyBorder="1" applyAlignment="1">
      <alignment horizontal="left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0" fillId="2" borderId="56" xfId="0" applyFill="1" applyBorder="1"/>
    <xf numFmtId="0" fontId="0" fillId="3" borderId="57" xfId="0" applyFill="1" applyBorder="1" applyAlignment="1">
      <alignment horizontal="left" wrapText="1"/>
    </xf>
    <xf numFmtId="0" fontId="0" fillId="3" borderId="4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60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61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62" xfId="0" applyFill="1" applyBorder="1" applyAlignment="1">
      <alignment horizontal="left"/>
    </xf>
    <xf numFmtId="0" fontId="0" fillId="3" borderId="64" xfId="0" applyFill="1" applyBorder="1" applyAlignment="1">
      <alignment horizontal="left"/>
    </xf>
    <xf numFmtId="0" fontId="0" fillId="3" borderId="0" xfId="0" applyFill="1" applyAlignment="1">
      <alignment horizontal="left" vertical="center" wrapText="1"/>
    </xf>
    <xf numFmtId="0" fontId="0" fillId="3" borderId="47" xfId="0" applyFill="1" applyBorder="1" applyAlignment="1">
      <alignment horizontal="left" vertical="center" wrapText="1"/>
    </xf>
    <xf numFmtId="0" fontId="0" fillId="3" borderId="50" xfId="0" applyFill="1" applyBorder="1" applyAlignment="1">
      <alignment horizontal="left" vertical="center" wrapText="1"/>
    </xf>
    <xf numFmtId="0" fontId="0" fillId="3" borderId="46" xfId="0" applyFill="1" applyBorder="1" applyAlignment="1">
      <alignment horizontal="left" vertical="center" wrapText="1"/>
    </xf>
    <xf numFmtId="0" fontId="0" fillId="3" borderId="56" xfId="0" applyFill="1" applyBorder="1" applyAlignment="1">
      <alignment horizontal="left" vertical="center" wrapText="1"/>
    </xf>
    <xf numFmtId="0" fontId="0" fillId="3" borderId="5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47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6" xfId="0" applyFont="1" applyFill="1" applyBorder="1"/>
    <xf numFmtId="0" fontId="1" fillId="3" borderId="46" xfId="0" applyFont="1" applyFill="1" applyBorder="1"/>
    <xf numFmtId="49" fontId="1" fillId="3" borderId="5" xfId="0" applyNumberFormat="1" applyFont="1" applyFill="1" applyBorder="1"/>
    <xf numFmtId="49" fontId="1" fillId="3" borderId="6" xfId="0" applyNumberFormat="1" applyFont="1" applyFill="1" applyBorder="1"/>
    <xf numFmtId="49" fontId="0" fillId="3" borderId="0" xfId="0" applyNumberFormat="1" applyFill="1" applyAlignment="1">
      <alignment horizontal="left" vertical="center"/>
    </xf>
    <xf numFmtId="49" fontId="0" fillId="3" borderId="47" xfId="0" applyNumberFormat="1" applyFill="1" applyBorder="1" applyAlignment="1">
      <alignment horizontal="left" vertical="center"/>
    </xf>
    <xf numFmtId="49" fontId="0" fillId="3" borderId="50" xfId="0" applyNumberFormat="1" applyFill="1" applyBorder="1" applyAlignment="1">
      <alignment horizontal="left" vertical="center"/>
    </xf>
    <xf numFmtId="49" fontId="0" fillId="3" borderId="47" xfId="0" applyNumberFormat="1" applyFill="1" applyBorder="1" applyAlignment="1">
      <alignment vertical="center" wrapText="1"/>
    </xf>
    <xf numFmtId="0" fontId="0" fillId="3" borderId="27" xfId="0" applyFill="1" applyBorder="1" applyAlignment="1">
      <alignment vertical="center"/>
    </xf>
    <xf numFmtId="49" fontId="0" fillId="3" borderId="50" xfId="0" applyNumberFormat="1" applyFill="1" applyBorder="1" applyAlignment="1">
      <alignment vertical="center" wrapText="1"/>
    </xf>
    <xf numFmtId="0" fontId="0" fillId="3" borderId="31" xfId="0" applyFill="1" applyBorder="1" applyAlignment="1">
      <alignment vertical="center"/>
    </xf>
    <xf numFmtId="49" fontId="0" fillId="3" borderId="46" xfId="0" applyNumberForma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56" xfId="0" applyNumberFormat="1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49" fontId="0" fillId="3" borderId="46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vertical="top" wrapText="1"/>
    </xf>
    <xf numFmtId="49" fontId="0" fillId="3" borderId="0" xfId="0" applyNumberFormat="1" applyFill="1" applyAlignment="1">
      <alignment vertical="top" wrapText="1"/>
    </xf>
    <xf numFmtId="0" fontId="0" fillId="3" borderId="12" xfId="0" applyFill="1" applyBorder="1" applyAlignment="1">
      <alignment vertical="top"/>
    </xf>
    <xf numFmtId="0" fontId="0" fillId="3" borderId="26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62" xfId="0" applyFill="1" applyBorder="1" applyAlignment="1">
      <alignment horizontal="left" vertical="center"/>
    </xf>
    <xf numFmtId="0" fontId="0" fillId="3" borderId="66" xfId="0" applyFill="1" applyBorder="1" applyAlignment="1">
      <alignment horizontal="left" vertical="center"/>
    </xf>
    <xf numFmtId="0" fontId="0" fillId="3" borderId="64" xfId="0" applyFill="1" applyBorder="1" applyAlignment="1">
      <alignment horizontal="left" vertical="center"/>
    </xf>
    <xf numFmtId="49" fontId="1" fillId="3" borderId="37" xfId="0" applyNumberFormat="1" applyFont="1" applyFill="1" applyBorder="1"/>
    <xf numFmtId="49" fontId="1" fillId="3" borderId="38" xfId="0" applyNumberFormat="1" applyFont="1" applyFill="1" applyBorder="1"/>
    <xf numFmtId="49" fontId="1" fillId="3" borderId="39" xfId="0" applyNumberFormat="1" applyFont="1" applyFill="1" applyBorder="1"/>
    <xf numFmtId="49" fontId="0" fillId="3" borderId="15" xfId="0" applyNumberFormat="1" applyFill="1" applyBorder="1" applyAlignment="1">
      <alignment vertical="top" wrapText="1"/>
    </xf>
    <xf numFmtId="49" fontId="0" fillId="3" borderId="17" xfId="0" applyNumberFormat="1" applyFill="1" applyBorder="1" applyAlignment="1">
      <alignment vertical="top" wrapText="1"/>
    </xf>
    <xf numFmtId="49" fontId="0" fillId="3" borderId="20" xfId="0" applyNumberFormat="1" applyFill="1" applyBorder="1" applyAlignment="1">
      <alignment vertical="top" wrapText="1"/>
    </xf>
    <xf numFmtId="0" fontId="0" fillId="3" borderId="4" xfId="0" applyFill="1" applyBorder="1" applyAlignment="1">
      <alignment vertical="center"/>
    </xf>
    <xf numFmtId="0" fontId="0" fillId="3" borderId="35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0" xfId="0" applyFill="1" applyBorder="1" applyAlignment="1">
      <alignment horizontal="left" vertical="center" wrapText="1"/>
    </xf>
    <xf numFmtId="0" fontId="0" fillId="3" borderId="59" xfId="0" applyFill="1" applyBorder="1" applyAlignment="1">
      <alignment horizontal="left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46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0" xfId="0" applyFill="1" applyBorder="1" applyAlignment="1" applyProtection="1">
      <alignment horizontal="left"/>
      <protection locked="0"/>
    </xf>
    <xf numFmtId="0" fontId="0" fillId="2" borderId="53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2" borderId="75" xfId="0" applyFill="1" applyBorder="1" applyAlignment="1" applyProtection="1">
      <alignment horizontal="left"/>
      <protection locked="0"/>
    </xf>
    <xf numFmtId="49" fontId="1" fillId="3" borderId="76" xfId="0" applyNumberFormat="1" applyFont="1" applyFill="1" applyBorder="1"/>
    <xf numFmtId="0" fontId="1" fillId="3" borderId="69" xfId="0" applyFont="1" applyFill="1" applyBorder="1" applyAlignment="1" applyProtection="1">
      <alignment wrapText="1"/>
      <protection locked="0"/>
    </xf>
    <xf numFmtId="0" fontId="1" fillId="3" borderId="70" xfId="0" applyFont="1" applyFill="1" applyBorder="1" applyAlignment="1" applyProtection="1">
      <alignment horizontal="center" wrapText="1"/>
      <protection locked="0"/>
    </xf>
    <xf numFmtId="0" fontId="1" fillId="3" borderId="71" xfId="0" applyFont="1" applyFill="1" applyBorder="1" applyAlignment="1" applyProtection="1">
      <alignment horizontal="center" wrapText="1"/>
      <protection locked="0"/>
    </xf>
    <xf numFmtId="0" fontId="1" fillId="3" borderId="69" xfId="0" applyFont="1" applyFill="1" applyBorder="1" applyAlignment="1" applyProtection="1">
      <alignment horizontal="center" wrapText="1"/>
      <protection locked="0"/>
    </xf>
    <xf numFmtId="0" fontId="5" fillId="3" borderId="70" xfId="0" applyFont="1" applyFill="1" applyBorder="1" applyAlignment="1" applyProtection="1">
      <alignment horizontal="center" vertical="center"/>
      <protection locked="0"/>
    </xf>
    <xf numFmtId="0" fontId="5" fillId="3" borderId="71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3" borderId="16" xfId="0" applyFill="1" applyBorder="1" applyAlignment="1">
      <alignment horizontal="center" vertical="top"/>
    </xf>
    <xf numFmtId="0" fontId="0" fillId="2" borderId="15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3" borderId="63" xfId="0" applyFill="1" applyBorder="1" applyAlignment="1">
      <alignment horizontal="left"/>
    </xf>
    <xf numFmtId="0" fontId="0" fillId="3" borderId="65" xfId="0" applyFill="1" applyBorder="1" applyAlignment="1">
      <alignment horizontal="left"/>
    </xf>
    <xf numFmtId="0" fontId="1" fillId="3" borderId="77" xfId="0" applyFont="1" applyFill="1" applyBorder="1" applyAlignment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1" fillId="3" borderId="69" xfId="0" applyFont="1" applyFill="1" applyBorder="1"/>
    <xf numFmtId="0" fontId="1" fillId="3" borderId="70" xfId="0" applyFont="1" applyFill="1" applyBorder="1" applyAlignment="1">
      <alignment horizontal="left"/>
    </xf>
    <xf numFmtId="0" fontId="1" fillId="3" borderId="71" xfId="0" applyFont="1" applyFill="1" applyBorder="1" applyAlignment="1">
      <alignment horizontal="left"/>
    </xf>
    <xf numFmtId="0" fontId="0" fillId="2" borderId="0" xfId="0" applyFill="1" applyAlignment="1" applyProtection="1">
      <alignment wrapText="1"/>
      <protection locked="0"/>
    </xf>
    <xf numFmtId="0" fontId="6" fillId="2" borderId="74" xfId="0" applyFont="1" applyFill="1" applyBorder="1" applyProtection="1">
      <protection locked="0"/>
    </xf>
    <xf numFmtId="0" fontId="0" fillId="2" borderId="74" xfId="0" applyFill="1" applyBorder="1" applyProtection="1">
      <protection locked="0"/>
    </xf>
    <xf numFmtId="0" fontId="0" fillId="2" borderId="73" xfId="0" applyFill="1" applyBorder="1" applyProtection="1">
      <protection locked="0"/>
    </xf>
    <xf numFmtId="0" fontId="7" fillId="2" borderId="0" xfId="0" applyFont="1" applyFill="1" applyAlignment="1" applyProtection="1">
      <alignment horizontal="left" vertical="center" indent="5"/>
      <protection locked="0"/>
    </xf>
    <xf numFmtId="0" fontId="0" fillId="2" borderId="78" xfId="0" applyFill="1" applyBorder="1" applyProtection="1">
      <protection locked="0"/>
    </xf>
    <xf numFmtId="0" fontId="0" fillId="2" borderId="79" xfId="0" applyFill="1" applyBorder="1" applyProtection="1">
      <protection locked="0"/>
    </xf>
    <xf numFmtId="0" fontId="0" fillId="2" borderId="80" xfId="0" applyFill="1" applyBorder="1" applyProtection="1">
      <protection locked="0"/>
    </xf>
    <xf numFmtId="0" fontId="6" fillId="2" borderId="84" xfId="0" applyFont="1" applyFill="1" applyBorder="1" applyProtection="1">
      <protection locked="0"/>
    </xf>
    <xf numFmtId="0" fontId="8" fillId="2" borderId="60" xfId="0" applyFont="1" applyFill="1" applyBorder="1" applyProtection="1">
      <protection locked="0"/>
    </xf>
    <xf numFmtId="0" fontId="6" fillId="2" borderId="85" xfId="0" applyFont="1" applyFill="1" applyBorder="1" applyProtection="1">
      <protection locked="0"/>
    </xf>
    <xf numFmtId="0" fontId="6" fillId="2" borderId="81" xfId="0" applyFont="1" applyFill="1" applyBorder="1" applyProtection="1">
      <protection locked="0"/>
    </xf>
    <xf numFmtId="0" fontId="8" fillId="2" borderId="82" xfId="0" applyFont="1" applyFill="1" applyBorder="1" applyProtection="1">
      <protection locked="0"/>
    </xf>
    <xf numFmtId="0" fontId="6" fillId="2" borderId="83" xfId="0" applyFont="1" applyFill="1" applyBorder="1" applyProtection="1">
      <protection locked="0"/>
    </xf>
    <xf numFmtId="0" fontId="1" fillId="3" borderId="69" xfId="0" applyFont="1" applyFill="1" applyBorder="1" applyAlignment="1">
      <alignment horizontal="center"/>
    </xf>
    <xf numFmtId="0" fontId="1" fillId="3" borderId="70" xfId="0" applyFont="1" applyFill="1" applyBorder="1" applyAlignment="1">
      <alignment horizontal="center"/>
    </xf>
    <xf numFmtId="0" fontId="1" fillId="3" borderId="71" xfId="0" applyFont="1" applyFill="1" applyBorder="1" applyAlignment="1">
      <alignment horizontal="center"/>
    </xf>
    <xf numFmtId="0" fontId="1" fillId="3" borderId="69" xfId="0" applyFont="1" applyFill="1" applyBorder="1" applyProtection="1">
      <protection locked="0"/>
    </xf>
    <xf numFmtId="0" fontId="5" fillId="3" borderId="70" xfId="1" applyFont="1" applyFill="1" applyBorder="1" applyAlignment="1" applyProtection="1">
      <alignment horizontal="center"/>
      <protection locked="0"/>
    </xf>
    <xf numFmtId="0" fontId="5" fillId="3" borderId="70" xfId="1" applyFont="1" applyFill="1" applyBorder="1" applyAlignment="1" applyProtection="1">
      <alignment horizontal="center" wrapText="1"/>
      <protection locked="0"/>
    </xf>
    <xf numFmtId="0" fontId="5" fillId="3" borderId="71" xfId="1" applyFont="1" applyFill="1" applyBorder="1" applyAlignment="1" applyProtection="1">
      <alignment horizontal="center"/>
      <protection locked="0"/>
    </xf>
    <xf numFmtId="0" fontId="5" fillId="2" borderId="86" xfId="0" applyFont="1" applyFill="1" applyBorder="1" applyProtection="1">
      <protection locked="0"/>
    </xf>
    <xf numFmtId="0" fontId="0" fillId="2" borderId="87" xfId="0" applyFill="1" applyBorder="1" applyAlignment="1" applyProtection="1">
      <alignment horizontal="center"/>
      <protection locked="0"/>
    </xf>
    <xf numFmtId="0" fontId="0" fillId="2" borderId="88" xfId="0" applyFill="1" applyBorder="1" applyAlignment="1" applyProtection="1">
      <alignment horizontal="center"/>
      <protection locked="0"/>
    </xf>
    <xf numFmtId="0" fontId="5" fillId="2" borderId="89" xfId="0" applyFont="1" applyFill="1" applyBorder="1" applyProtection="1">
      <protection locked="0"/>
    </xf>
    <xf numFmtId="0" fontId="0" fillId="2" borderId="90" xfId="0" applyFill="1" applyBorder="1" applyAlignment="1" applyProtection="1">
      <alignment horizontal="center"/>
      <protection locked="0"/>
    </xf>
    <xf numFmtId="0" fontId="0" fillId="2" borderId="91" xfId="0" applyFill="1" applyBorder="1" applyAlignment="1" applyProtection="1">
      <alignment horizontal="center"/>
      <protection locked="0"/>
    </xf>
    <xf numFmtId="0" fontId="5" fillId="2" borderId="92" xfId="0" applyFont="1" applyFill="1" applyBorder="1" applyProtection="1">
      <protection locked="0"/>
    </xf>
    <xf numFmtId="0" fontId="0" fillId="2" borderId="93" xfId="0" applyFill="1" applyBorder="1" applyAlignment="1" applyProtection="1">
      <alignment horizontal="center"/>
      <protection locked="0"/>
    </xf>
    <xf numFmtId="0" fontId="0" fillId="2" borderId="94" xfId="0" applyFill="1" applyBorder="1" applyAlignment="1" applyProtection="1">
      <alignment horizontal="center"/>
      <protection locked="0"/>
    </xf>
    <xf numFmtId="0" fontId="5" fillId="2" borderId="95" xfId="0" applyFont="1" applyFill="1" applyBorder="1" applyProtection="1">
      <protection locked="0"/>
    </xf>
    <xf numFmtId="0" fontId="0" fillId="2" borderId="75" xfId="0" applyFill="1" applyBorder="1" applyAlignment="1" applyProtection="1">
      <alignment horizontal="center"/>
      <protection locked="0"/>
    </xf>
    <xf numFmtId="0" fontId="0" fillId="2" borderId="96" xfId="0" applyFill="1" applyBorder="1" applyAlignment="1" applyProtection="1">
      <alignment horizontal="center"/>
      <protection locked="0"/>
    </xf>
    <xf numFmtId="0" fontId="5" fillId="2" borderId="97" xfId="0" applyFont="1" applyFill="1" applyBorder="1" applyProtection="1"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98" xfId="0" applyFill="1" applyBorder="1" applyAlignment="1" applyProtection="1">
      <alignment horizontal="center"/>
      <protection locked="0"/>
    </xf>
    <xf numFmtId="0" fontId="1" fillId="3" borderId="72" xfId="0" applyFont="1" applyFill="1" applyBorder="1"/>
    <xf numFmtId="0" fontId="0" fillId="3" borderId="0" xfId="0" applyFill="1" applyBorder="1" applyAlignment="1">
      <alignment horizontal="center"/>
    </xf>
    <xf numFmtId="0" fontId="0" fillId="3" borderId="61" xfId="0" applyFill="1" applyBorder="1"/>
    <xf numFmtId="0" fontId="0" fillId="3" borderId="0" xfId="0" applyFill="1" applyBorder="1"/>
    <xf numFmtId="0" fontId="0" fillId="2" borderId="82" xfId="0" applyFill="1" applyBorder="1" applyProtection="1">
      <protection locked="0"/>
    </xf>
    <xf numFmtId="0" fontId="0" fillId="3" borderId="56" xfId="0" applyFill="1" applyBorder="1"/>
    <xf numFmtId="0" fontId="0" fillId="2" borderId="99" xfId="0" applyFill="1" applyBorder="1" applyProtection="1">
      <protection locked="0"/>
    </xf>
    <xf numFmtId="0" fontId="0" fillId="3" borderId="56" xfId="0" applyFill="1" applyBorder="1" applyAlignment="1">
      <alignment horizontal="center"/>
    </xf>
    <xf numFmtId="0" fontId="0" fillId="3" borderId="77" xfId="0" applyFill="1" applyBorder="1"/>
    <xf numFmtId="0" fontId="0" fillId="3" borderId="47" xfId="0" applyFill="1" applyBorder="1" applyAlignment="1">
      <alignment vertical="center" wrapText="1"/>
    </xf>
    <xf numFmtId="0" fontId="0" fillId="3" borderId="47" xfId="0" applyFill="1" applyBorder="1" applyAlignment="1">
      <alignment vertical="center"/>
    </xf>
    <xf numFmtId="0" fontId="0" fillId="2" borderId="100" xfId="0" applyFill="1" applyBorder="1" applyAlignment="1" applyProtection="1">
      <alignment vertical="center"/>
      <protection locked="0"/>
    </xf>
    <xf numFmtId="0" fontId="0" fillId="3" borderId="47" xfId="0" applyFill="1" applyBorder="1" applyAlignment="1">
      <alignment horizontal="center" vertical="center"/>
    </xf>
    <xf numFmtId="0" fontId="0" fillId="3" borderId="46" xfId="0" applyFill="1" applyBorder="1" applyAlignment="1">
      <alignment vertical="center" wrapText="1"/>
    </xf>
    <xf numFmtId="0" fontId="0" fillId="3" borderId="46" xfId="0" applyFill="1" applyBorder="1" applyAlignment="1">
      <alignment vertical="center"/>
    </xf>
    <xf numFmtId="0" fontId="0" fillId="2" borderId="101" xfId="0" applyFill="1" applyBorder="1" applyAlignment="1" applyProtection="1">
      <alignment vertical="center"/>
      <protection locked="0"/>
    </xf>
    <xf numFmtId="0" fontId="0" fillId="3" borderId="46" xfId="0" applyFill="1" applyBorder="1" applyAlignment="1">
      <alignment horizontal="center" vertical="center"/>
    </xf>
    <xf numFmtId="0" fontId="0" fillId="3" borderId="31" xfId="0" applyFill="1" applyBorder="1" applyAlignment="1">
      <alignment horizontal="left" wrapText="1"/>
    </xf>
    <xf numFmtId="0" fontId="0" fillId="3" borderId="14" xfId="0" applyFill="1" applyBorder="1"/>
    <xf numFmtId="0" fontId="0" fillId="3" borderId="1" xfId="0" applyFill="1" applyBorder="1"/>
    <xf numFmtId="0" fontId="0" fillId="3" borderId="19" xfId="0" applyFill="1" applyBorder="1"/>
    <xf numFmtId="0" fontId="10" fillId="2" borderId="0" xfId="0" applyFont="1" applyFill="1"/>
  </cellXfs>
  <cellStyles count="2">
    <cellStyle name="Normal" xfId="0" builtinId="0"/>
    <cellStyle name="Standaard 2 2" xfId="1" xr:uid="{5F5ADE0B-6EA0-4137-AEEE-1A9B72B6E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04A4-312F-4F1C-8EF2-721510E38FD4}">
  <sheetPr codeName="Sheet1"/>
  <dimension ref="A1:C4"/>
  <sheetViews>
    <sheetView tabSelected="1" zoomScaleNormal="100" workbookViewId="0">
      <selection activeCell="B2" sqref="B2"/>
    </sheetView>
  </sheetViews>
  <sheetFormatPr defaultColWidth="8.7265625" defaultRowHeight="14.5" x14ac:dyDescent="0.35"/>
  <cols>
    <col min="1" max="2" width="24.453125" style="1" customWidth="1"/>
    <col min="3" max="3" width="19.81640625" style="1" hidden="1" customWidth="1"/>
    <col min="4" max="16384" width="8.7265625" style="1"/>
  </cols>
  <sheetData>
    <row r="1" spans="1:3" ht="15.5" thickTop="1" thickBot="1" x14ac:dyDescent="0.4">
      <c r="A1" s="4" t="s">
        <v>0</v>
      </c>
      <c r="B1" s="14" t="s">
        <v>1</v>
      </c>
      <c r="C1" s="209" t="s">
        <v>6</v>
      </c>
    </row>
    <row r="2" spans="1:3" ht="15" thickTop="1" x14ac:dyDescent="0.35">
      <c r="A2" s="83" t="s">
        <v>2</v>
      </c>
      <c r="B2" s="205"/>
      <c r="C2" s="207" t="s">
        <v>440</v>
      </c>
    </row>
    <row r="3" spans="1:3" ht="15" thickBot="1" x14ac:dyDescent="0.4">
      <c r="A3" s="84" t="s">
        <v>181</v>
      </c>
      <c r="B3" s="206"/>
      <c r="C3" s="208" t="s">
        <v>441</v>
      </c>
    </row>
    <row r="4" spans="1:3" ht="15" thickTop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F562-2851-4334-8067-149CC401E107}">
  <sheetPr codeName="Sheet2"/>
  <dimension ref="A1:F31"/>
  <sheetViews>
    <sheetView zoomScaleNormal="100" workbookViewId="0">
      <selection activeCell="D2" sqref="D2"/>
    </sheetView>
  </sheetViews>
  <sheetFormatPr defaultColWidth="8.7265625" defaultRowHeight="14.5" x14ac:dyDescent="0.35"/>
  <cols>
    <col min="1" max="1" width="40.54296875" style="1" bestFit="1" customWidth="1"/>
    <col min="2" max="2" width="32.7265625" style="1" customWidth="1"/>
    <col min="3" max="3" width="31.453125" style="1" bestFit="1" customWidth="1"/>
    <col min="4" max="4" width="32.7265625" style="1" customWidth="1"/>
    <col min="5" max="5" width="24.54296875" style="1" customWidth="1"/>
    <col min="6" max="6" width="28.453125" style="1" hidden="1" customWidth="1"/>
    <col min="7" max="16384" width="8.7265625" style="1"/>
  </cols>
  <sheetData>
    <row r="1" spans="1:6" ht="15.5" thickTop="1" thickBot="1" x14ac:dyDescent="0.4">
      <c r="A1" s="97" t="s">
        <v>3</v>
      </c>
      <c r="B1" s="96" t="s">
        <v>0</v>
      </c>
      <c r="C1" s="5" t="s">
        <v>4</v>
      </c>
      <c r="D1" s="14" t="s">
        <v>1</v>
      </c>
      <c r="E1" s="14" t="s">
        <v>5</v>
      </c>
      <c r="F1" s="15" t="s">
        <v>6</v>
      </c>
    </row>
    <row r="2" spans="1:6" ht="15" thickTop="1" x14ac:dyDescent="0.35">
      <c r="A2" s="93" t="s">
        <v>7</v>
      </c>
      <c r="B2" s="90" t="s">
        <v>444</v>
      </c>
      <c r="C2" s="7" t="s">
        <v>9</v>
      </c>
      <c r="D2" s="141"/>
      <c r="E2" s="16" t="s">
        <v>10</v>
      </c>
      <c r="F2" s="17" t="s">
        <v>453</v>
      </c>
    </row>
    <row r="3" spans="1:6" x14ac:dyDescent="0.35">
      <c r="A3" s="94"/>
      <c r="B3" s="91" t="s">
        <v>444</v>
      </c>
      <c r="C3" s="9" t="s">
        <v>11</v>
      </c>
      <c r="D3" s="142"/>
      <c r="E3" s="18" t="s">
        <v>10</v>
      </c>
      <c r="F3" s="19" t="s">
        <v>454</v>
      </c>
    </row>
    <row r="4" spans="1:6" x14ac:dyDescent="0.35">
      <c r="A4" s="94"/>
      <c r="B4" s="91" t="s">
        <v>444</v>
      </c>
      <c r="C4" s="9" t="s">
        <v>12</v>
      </c>
      <c r="D4" s="143"/>
      <c r="E4" s="20" t="s">
        <v>10</v>
      </c>
      <c r="F4" s="21" t="s">
        <v>455</v>
      </c>
    </row>
    <row r="5" spans="1:6" x14ac:dyDescent="0.35">
      <c r="A5" s="94"/>
      <c r="B5" s="91" t="s">
        <v>8</v>
      </c>
      <c r="C5" s="13" t="s">
        <v>9</v>
      </c>
      <c r="D5" s="143"/>
      <c r="E5" s="20" t="s">
        <v>10</v>
      </c>
      <c r="F5" s="21" t="s">
        <v>466</v>
      </c>
    </row>
    <row r="6" spans="1:6" x14ac:dyDescent="0.35">
      <c r="A6" s="94"/>
      <c r="B6" s="91" t="s">
        <v>8</v>
      </c>
      <c r="C6" s="9" t="s">
        <v>11</v>
      </c>
      <c r="D6" s="143"/>
      <c r="E6" s="20" t="s">
        <v>10</v>
      </c>
      <c r="F6" s="21" t="s">
        <v>467</v>
      </c>
    </row>
    <row r="7" spans="1:6" ht="15" thickBot="1" x14ac:dyDescent="0.4">
      <c r="A7" s="94"/>
      <c r="B7" s="91" t="s">
        <v>8</v>
      </c>
      <c r="C7" s="10" t="s">
        <v>12</v>
      </c>
      <c r="D7" s="143"/>
      <c r="E7" s="20" t="s">
        <v>10</v>
      </c>
      <c r="F7" s="21" t="s">
        <v>468</v>
      </c>
    </row>
    <row r="8" spans="1:6" ht="15" thickTop="1" x14ac:dyDescent="0.35">
      <c r="A8" s="94"/>
      <c r="B8" s="92" t="s">
        <v>13</v>
      </c>
      <c r="C8" s="11" t="s">
        <v>9</v>
      </c>
      <c r="D8" s="144"/>
      <c r="E8" s="22" t="s">
        <v>14</v>
      </c>
      <c r="F8" s="23" t="s">
        <v>214</v>
      </c>
    </row>
    <row r="9" spans="1:6" x14ac:dyDescent="0.35">
      <c r="A9" s="94"/>
      <c r="B9" s="91" t="s">
        <v>13</v>
      </c>
      <c r="C9" s="9" t="s">
        <v>11</v>
      </c>
      <c r="D9" s="142"/>
      <c r="E9" s="18" t="s">
        <v>14</v>
      </c>
      <c r="F9" s="19" t="s">
        <v>215</v>
      </c>
    </row>
    <row r="10" spans="1:6" ht="15" thickBot="1" x14ac:dyDescent="0.4">
      <c r="A10" s="94"/>
      <c r="B10" s="91" t="s">
        <v>13</v>
      </c>
      <c r="C10" s="10" t="s">
        <v>12</v>
      </c>
      <c r="D10" s="143"/>
      <c r="E10" s="20" t="s">
        <v>14</v>
      </c>
      <c r="F10" s="21" t="s">
        <v>216</v>
      </c>
    </row>
    <row r="11" spans="1:6" ht="15" thickTop="1" x14ac:dyDescent="0.35">
      <c r="A11" s="93" t="s">
        <v>15</v>
      </c>
      <c r="B11" s="90" t="s">
        <v>445</v>
      </c>
      <c r="C11" s="7" t="s">
        <v>9</v>
      </c>
      <c r="D11" s="141"/>
      <c r="E11" s="16" t="s">
        <v>16</v>
      </c>
      <c r="F11" s="17" t="s">
        <v>456</v>
      </c>
    </row>
    <row r="12" spans="1:6" x14ac:dyDescent="0.35">
      <c r="A12" s="94"/>
      <c r="B12" s="91" t="s">
        <v>445</v>
      </c>
      <c r="C12" s="9" t="s">
        <v>11</v>
      </c>
      <c r="D12" s="142"/>
      <c r="E12" s="18" t="s">
        <v>16</v>
      </c>
      <c r="F12" s="19" t="s">
        <v>457</v>
      </c>
    </row>
    <row r="13" spans="1:6" x14ac:dyDescent="0.35">
      <c r="A13" s="94"/>
      <c r="B13" s="91" t="s">
        <v>445</v>
      </c>
      <c r="C13" s="9" t="s">
        <v>217</v>
      </c>
      <c r="D13" s="142"/>
      <c r="E13" s="18" t="s">
        <v>16</v>
      </c>
      <c r="F13" s="19" t="s">
        <v>458</v>
      </c>
    </row>
    <row r="14" spans="1:6" x14ac:dyDescent="0.35">
      <c r="A14" s="94"/>
      <c r="B14" s="91" t="s">
        <v>445</v>
      </c>
      <c r="C14" s="9" t="s">
        <v>17</v>
      </c>
      <c r="D14" s="142"/>
      <c r="E14" s="18" t="s">
        <v>16</v>
      </c>
      <c r="F14" s="19" t="s">
        <v>459</v>
      </c>
    </row>
    <row r="15" spans="1:6" x14ac:dyDescent="0.35">
      <c r="A15" s="94"/>
      <c r="B15" s="91" t="s">
        <v>446</v>
      </c>
      <c r="C15" s="9" t="s">
        <v>9</v>
      </c>
      <c r="D15" s="142"/>
      <c r="E15" s="18" t="s">
        <v>16</v>
      </c>
      <c r="F15" s="19" t="s">
        <v>469</v>
      </c>
    </row>
    <row r="16" spans="1:6" x14ac:dyDescent="0.35">
      <c r="A16" s="94"/>
      <c r="B16" s="91" t="s">
        <v>446</v>
      </c>
      <c r="C16" s="9" t="s">
        <v>11</v>
      </c>
      <c r="D16" s="142"/>
      <c r="E16" s="18" t="s">
        <v>16</v>
      </c>
      <c r="F16" s="19" t="s">
        <v>470</v>
      </c>
    </row>
    <row r="17" spans="1:6" x14ac:dyDescent="0.35">
      <c r="A17" s="94"/>
      <c r="B17" s="91" t="s">
        <v>446</v>
      </c>
      <c r="C17" s="9" t="s">
        <v>217</v>
      </c>
      <c r="D17" s="142"/>
      <c r="E17" s="18" t="s">
        <v>16</v>
      </c>
      <c r="F17" s="19" t="s">
        <v>471</v>
      </c>
    </row>
    <row r="18" spans="1:6" ht="15" thickBot="1" x14ac:dyDescent="0.4">
      <c r="A18" s="94"/>
      <c r="B18" s="91" t="s">
        <v>446</v>
      </c>
      <c r="C18" s="10" t="s">
        <v>17</v>
      </c>
      <c r="D18" s="143"/>
      <c r="E18" s="20" t="s">
        <v>16</v>
      </c>
      <c r="F18" s="21" t="s">
        <v>472</v>
      </c>
    </row>
    <row r="19" spans="1:6" ht="15" thickTop="1" x14ac:dyDescent="0.35">
      <c r="A19" s="94"/>
      <c r="B19" s="92" t="s">
        <v>447</v>
      </c>
      <c r="C19" s="11" t="s">
        <v>9</v>
      </c>
      <c r="D19" s="144"/>
      <c r="E19" s="22" t="s">
        <v>16</v>
      </c>
      <c r="F19" s="23" t="s">
        <v>460</v>
      </c>
    </row>
    <row r="20" spans="1:6" x14ac:dyDescent="0.35">
      <c r="A20" s="94"/>
      <c r="B20" s="91" t="s">
        <v>447</v>
      </c>
      <c r="C20" s="9" t="s">
        <v>11</v>
      </c>
      <c r="D20" s="142"/>
      <c r="E20" s="18" t="s">
        <v>16</v>
      </c>
      <c r="F20" s="19" t="s">
        <v>461</v>
      </c>
    </row>
    <row r="21" spans="1:6" x14ac:dyDescent="0.35">
      <c r="A21" s="94"/>
      <c r="B21" s="91" t="s">
        <v>447</v>
      </c>
      <c r="C21" s="9" t="s">
        <v>217</v>
      </c>
      <c r="D21" s="142"/>
      <c r="E21" s="18" t="s">
        <v>16</v>
      </c>
      <c r="F21" s="19" t="s">
        <v>462</v>
      </c>
    </row>
    <row r="22" spans="1:6" x14ac:dyDescent="0.35">
      <c r="A22" s="94"/>
      <c r="B22" s="91" t="s">
        <v>447</v>
      </c>
      <c r="C22" s="9" t="s">
        <v>17</v>
      </c>
      <c r="D22" s="142"/>
      <c r="E22" s="18" t="s">
        <v>16</v>
      </c>
      <c r="F22" s="19" t="s">
        <v>463</v>
      </c>
    </row>
    <row r="23" spans="1:6" x14ac:dyDescent="0.35">
      <c r="A23" s="94"/>
      <c r="B23" s="91" t="s">
        <v>448</v>
      </c>
      <c r="C23" s="9" t="s">
        <v>9</v>
      </c>
      <c r="D23" s="142"/>
      <c r="E23" s="18" t="s">
        <v>16</v>
      </c>
      <c r="F23" s="19" t="s">
        <v>473</v>
      </c>
    </row>
    <row r="24" spans="1:6" x14ac:dyDescent="0.35">
      <c r="A24" s="94"/>
      <c r="B24" s="91" t="s">
        <v>448</v>
      </c>
      <c r="C24" s="9" t="s">
        <v>11</v>
      </c>
      <c r="D24" s="142"/>
      <c r="E24" s="18" t="s">
        <v>16</v>
      </c>
      <c r="F24" s="19" t="s">
        <v>474</v>
      </c>
    </row>
    <row r="25" spans="1:6" x14ac:dyDescent="0.35">
      <c r="A25" s="94"/>
      <c r="B25" s="91" t="s">
        <v>448</v>
      </c>
      <c r="C25" s="9" t="s">
        <v>217</v>
      </c>
      <c r="D25" s="142"/>
      <c r="E25" s="18" t="s">
        <v>16</v>
      </c>
      <c r="F25" s="19" t="s">
        <v>475</v>
      </c>
    </row>
    <row r="26" spans="1:6" ht="15" thickBot="1" x14ac:dyDescent="0.4">
      <c r="A26" s="95"/>
      <c r="B26" s="91" t="s">
        <v>448</v>
      </c>
      <c r="C26" s="10" t="s">
        <v>17</v>
      </c>
      <c r="D26" s="143"/>
      <c r="E26" s="20" t="s">
        <v>16</v>
      </c>
      <c r="F26" s="21" t="s">
        <v>476</v>
      </c>
    </row>
    <row r="27" spans="1:6" ht="15" thickTop="1" x14ac:dyDescent="0.35">
      <c r="A27" s="93" t="s">
        <v>18</v>
      </c>
      <c r="B27" s="255" t="s">
        <v>449</v>
      </c>
      <c r="C27" s="255" t="s">
        <v>10</v>
      </c>
      <c r="D27" s="256"/>
      <c r="E27" s="257" t="s">
        <v>19</v>
      </c>
      <c r="F27" s="258" t="s">
        <v>464</v>
      </c>
    </row>
    <row r="28" spans="1:6" ht="15" thickBot="1" x14ac:dyDescent="0.4">
      <c r="A28" s="94"/>
      <c r="B28" s="253" t="s">
        <v>450</v>
      </c>
      <c r="C28" s="253" t="s">
        <v>10</v>
      </c>
      <c r="D28" s="254"/>
      <c r="E28" s="251" t="s">
        <v>19</v>
      </c>
      <c r="F28" s="252" t="s">
        <v>477</v>
      </c>
    </row>
    <row r="29" spans="1:6" ht="44" thickTop="1" x14ac:dyDescent="0.35">
      <c r="A29" s="94"/>
      <c r="B29" s="259" t="s">
        <v>451</v>
      </c>
      <c r="C29" s="260" t="s">
        <v>10</v>
      </c>
      <c r="D29" s="261"/>
      <c r="E29" s="262" t="s">
        <v>10</v>
      </c>
      <c r="F29" s="56" t="s">
        <v>465</v>
      </c>
    </row>
    <row r="30" spans="1:6" ht="44" thickBot="1" x14ac:dyDescent="0.4">
      <c r="A30" s="95"/>
      <c r="B30" s="263" t="s">
        <v>452</v>
      </c>
      <c r="C30" s="264" t="s">
        <v>10</v>
      </c>
      <c r="D30" s="265"/>
      <c r="E30" s="266" t="s">
        <v>10</v>
      </c>
      <c r="F30" s="63" t="s">
        <v>478</v>
      </c>
    </row>
    <row r="31" spans="1:6" ht="15" thickTop="1" x14ac:dyDescent="0.35"/>
  </sheetData>
  <sheetProtection formatCell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EC8F-E731-4C8A-BDD2-BC844C6D559B}">
  <sheetPr codeName="Sheet3"/>
  <dimension ref="A1:D7"/>
  <sheetViews>
    <sheetView zoomScaleNormal="100" workbookViewId="0">
      <selection activeCell="B2" sqref="B2"/>
    </sheetView>
  </sheetViews>
  <sheetFormatPr defaultColWidth="8.7265625" defaultRowHeight="14.5" x14ac:dyDescent="0.35"/>
  <cols>
    <col min="1" max="1" width="45.453125" style="2" bestFit="1" customWidth="1"/>
    <col min="2" max="3" width="30.7265625" style="1" customWidth="1"/>
    <col min="4" max="4" width="31.90625" style="1" hidden="1" customWidth="1"/>
    <col min="5" max="16384" width="8.7265625" style="1"/>
  </cols>
  <sheetData>
    <row r="1" spans="1:4" ht="15.5" thickTop="1" thickBot="1" x14ac:dyDescent="0.4">
      <c r="A1" s="4" t="s">
        <v>0</v>
      </c>
      <c r="B1" s="14" t="s">
        <v>1</v>
      </c>
      <c r="C1" s="14" t="s">
        <v>5</v>
      </c>
      <c r="D1" s="15" t="s">
        <v>6</v>
      </c>
    </row>
    <row r="2" spans="1:4" ht="15" thickTop="1" x14ac:dyDescent="0.35">
      <c r="A2" s="124" t="s">
        <v>20</v>
      </c>
      <c r="B2" s="145"/>
      <c r="C2" s="33" t="s">
        <v>10</v>
      </c>
      <c r="D2" s="34" t="s">
        <v>218</v>
      </c>
    </row>
    <row r="3" spans="1:4" x14ac:dyDescent="0.35">
      <c r="A3" s="125" t="s">
        <v>21</v>
      </c>
      <c r="B3" s="146"/>
      <c r="C3" s="37" t="s">
        <v>22</v>
      </c>
      <c r="D3" s="38" t="s">
        <v>219</v>
      </c>
    </row>
    <row r="4" spans="1:4" x14ac:dyDescent="0.35">
      <c r="A4" s="125" t="s">
        <v>23</v>
      </c>
      <c r="B4" s="146"/>
      <c r="C4" s="37" t="s">
        <v>22</v>
      </c>
      <c r="D4" s="38" t="s">
        <v>220</v>
      </c>
    </row>
    <row r="5" spans="1:4" x14ac:dyDescent="0.35">
      <c r="A5" s="125" t="s">
        <v>24</v>
      </c>
      <c r="B5" s="146"/>
      <c r="C5" s="37" t="s">
        <v>10</v>
      </c>
      <c r="D5" s="38" t="s">
        <v>221</v>
      </c>
    </row>
    <row r="6" spans="1:4" ht="15" thickBot="1" x14ac:dyDescent="0.4">
      <c r="A6" s="126" t="s">
        <v>25</v>
      </c>
      <c r="B6" s="147"/>
      <c r="C6" s="53" t="s">
        <v>10</v>
      </c>
      <c r="D6" s="54" t="s">
        <v>222</v>
      </c>
    </row>
    <row r="7" spans="1:4" ht="15" thickTop="1" x14ac:dyDescent="0.35"/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DA28-2586-4063-92F4-376F5E4C9D2F}">
  <sheetPr codeName="Sheet4"/>
  <dimension ref="A1:F46"/>
  <sheetViews>
    <sheetView zoomScaleNormal="100" workbookViewId="0">
      <selection activeCell="D2" sqref="D2"/>
    </sheetView>
  </sheetViews>
  <sheetFormatPr defaultColWidth="8.7265625" defaultRowHeight="14.5" x14ac:dyDescent="0.35"/>
  <cols>
    <col min="1" max="1" width="86.54296875" style="1" bestFit="1" customWidth="1"/>
    <col min="2" max="2" width="70.54296875" style="3" customWidth="1"/>
    <col min="3" max="3" width="31.453125" style="1" bestFit="1" customWidth="1"/>
    <col min="4" max="4" width="25.1796875" style="1" customWidth="1"/>
    <col min="5" max="5" width="22.54296875" style="24" customWidth="1"/>
    <col min="6" max="6" width="41.26953125" style="24" hidden="1" customWidth="1"/>
    <col min="7" max="16384" width="8.7265625" style="1"/>
  </cols>
  <sheetData>
    <row r="1" spans="1:6" ht="15.5" thickTop="1" thickBot="1" x14ac:dyDescent="0.4">
      <c r="A1" s="98" t="s">
        <v>3</v>
      </c>
      <c r="B1" s="99" t="s">
        <v>0</v>
      </c>
      <c r="C1" s="5" t="s">
        <v>4</v>
      </c>
      <c r="D1" s="14" t="s">
        <v>1</v>
      </c>
      <c r="E1" s="109" t="s">
        <v>5</v>
      </c>
      <c r="F1" s="110" t="s">
        <v>6</v>
      </c>
    </row>
    <row r="2" spans="1:6" ht="15" thickTop="1" x14ac:dyDescent="0.35">
      <c r="A2" s="93" t="s">
        <v>26</v>
      </c>
      <c r="B2" s="116" t="s">
        <v>21</v>
      </c>
      <c r="C2" s="32" t="s">
        <v>11</v>
      </c>
      <c r="D2" s="145"/>
      <c r="E2" s="33" t="s">
        <v>22</v>
      </c>
      <c r="F2" s="117" t="s">
        <v>223</v>
      </c>
    </row>
    <row r="3" spans="1:6" ht="15" thickBot="1" x14ac:dyDescent="0.4">
      <c r="A3" s="94"/>
      <c r="B3" s="100" t="s">
        <v>21</v>
      </c>
      <c r="C3" s="39" t="s">
        <v>12</v>
      </c>
      <c r="D3" s="162"/>
      <c r="E3" s="40" t="s">
        <v>22</v>
      </c>
      <c r="F3" s="112" t="s">
        <v>224</v>
      </c>
    </row>
    <row r="4" spans="1:6" ht="15" thickTop="1" x14ac:dyDescent="0.35">
      <c r="A4" s="94"/>
      <c r="B4" s="101" t="s">
        <v>24</v>
      </c>
      <c r="C4" s="42" t="s">
        <v>11</v>
      </c>
      <c r="D4" s="163"/>
      <c r="E4" s="43" t="s">
        <v>10</v>
      </c>
      <c r="F4" s="113" t="s">
        <v>225</v>
      </c>
    </row>
    <row r="5" spans="1:6" ht="15" thickBot="1" x14ac:dyDescent="0.4">
      <c r="A5" s="94"/>
      <c r="B5" s="102" t="s">
        <v>24</v>
      </c>
      <c r="C5" s="45" t="s">
        <v>12</v>
      </c>
      <c r="D5" s="164"/>
      <c r="E5" s="46" t="s">
        <v>10</v>
      </c>
      <c r="F5" s="114" t="s">
        <v>226</v>
      </c>
    </row>
    <row r="6" spans="1:6" ht="15" thickTop="1" x14ac:dyDescent="0.35">
      <c r="A6" s="94"/>
      <c r="B6" s="101" t="s">
        <v>23</v>
      </c>
      <c r="C6" s="42" t="s">
        <v>11</v>
      </c>
      <c r="D6" s="163"/>
      <c r="E6" s="43" t="s">
        <v>22</v>
      </c>
      <c r="F6" s="113" t="s">
        <v>227</v>
      </c>
    </row>
    <row r="7" spans="1:6" ht="15" thickBot="1" x14ac:dyDescent="0.4">
      <c r="A7" s="95"/>
      <c r="B7" s="118" t="s">
        <v>23</v>
      </c>
      <c r="C7" s="52" t="s">
        <v>17</v>
      </c>
      <c r="D7" s="147"/>
      <c r="E7" s="53" t="s">
        <v>22</v>
      </c>
      <c r="F7" s="115" t="s">
        <v>228</v>
      </c>
    </row>
    <row r="8" spans="1:6" ht="18" customHeight="1" thickTop="1" x14ac:dyDescent="0.35">
      <c r="A8" s="119" t="s">
        <v>27</v>
      </c>
      <c r="B8" s="120" t="s">
        <v>28</v>
      </c>
      <c r="C8" s="121" t="s">
        <v>11</v>
      </c>
      <c r="D8" s="165"/>
      <c r="E8" s="122" t="s">
        <v>22</v>
      </c>
      <c r="F8" s="123" t="s">
        <v>229</v>
      </c>
    </row>
    <row r="9" spans="1:6" ht="15" thickBot="1" x14ac:dyDescent="0.4">
      <c r="A9" s="94"/>
      <c r="B9" s="105" t="s">
        <v>28</v>
      </c>
      <c r="C9" s="106" t="s">
        <v>17</v>
      </c>
      <c r="D9" s="166"/>
      <c r="E9" s="46" t="s">
        <v>22</v>
      </c>
      <c r="F9" s="114" t="s">
        <v>230</v>
      </c>
    </row>
    <row r="10" spans="1:6" ht="15" thickTop="1" x14ac:dyDescent="0.35">
      <c r="A10" s="94"/>
      <c r="B10" s="103" t="s">
        <v>29</v>
      </c>
      <c r="C10" s="104" t="s">
        <v>11</v>
      </c>
      <c r="D10" s="167"/>
      <c r="E10" s="43" t="s">
        <v>22</v>
      </c>
      <c r="F10" s="113" t="s">
        <v>231</v>
      </c>
    </row>
    <row r="11" spans="1:6" ht="15" thickBot="1" x14ac:dyDescent="0.4">
      <c r="A11" s="94"/>
      <c r="B11" s="105" t="s">
        <v>29</v>
      </c>
      <c r="C11" s="106" t="s">
        <v>17</v>
      </c>
      <c r="D11" s="166"/>
      <c r="E11" s="46" t="s">
        <v>22</v>
      </c>
      <c r="F11" s="114" t="s">
        <v>232</v>
      </c>
    </row>
    <row r="12" spans="1:6" ht="15" thickTop="1" x14ac:dyDescent="0.35">
      <c r="A12" s="94"/>
      <c r="B12" s="103" t="s">
        <v>30</v>
      </c>
      <c r="C12" s="104" t="s">
        <v>11</v>
      </c>
      <c r="D12" s="167"/>
      <c r="E12" s="43" t="s">
        <v>22</v>
      </c>
      <c r="F12" s="113" t="s">
        <v>233</v>
      </c>
    </row>
    <row r="13" spans="1:6" ht="15" thickBot="1" x14ac:dyDescent="0.4">
      <c r="A13" s="94"/>
      <c r="B13" s="105" t="s">
        <v>30</v>
      </c>
      <c r="C13" s="106" t="s">
        <v>17</v>
      </c>
      <c r="D13" s="166"/>
      <c r="E13" s="46" t="s">
        <v>22</v>
      </c>
      <c r="F13" s="114" t="s">
        <v>234</v>
      </c>
    </row>
    <row r="14" spans="1:6" ht="15" thickTop="1" x14ac:dyDescent="0.35">
      <c r="A14" s="94"/>
      <c r="B14" s="103" t="s">
        <v>31</v>
      </c>
      <c r="C14" s="104" t="s">
        <v>11</v>
      </c>
      <c r="D14" s="167"/>
      <c r="E14" s="43" t="s">
        <v>22</v>
      </c>
      <c r="F14" s="113" t="s">
        <v>235</v>
      </c>
    </row>
    <row r="15" spans="1:6" ht="15" thickBot="1" x14ac:dyDescent="0.4">
      <c r="A15" s="94"/>
      <c r="B15" s="105" t="s">
        <v>31</v>
      </c>
      <c r="C15" s="106" t="s">
        <v>17</v>
      </c>
      <c r="D15" s="166"/>
      <c r="E15" s="46" t="s">
        <v>22</v>
      </c>
      <c r="F15" s="114" t="s">
        <v>236</v>
      </c>
    </row>
    <row r="16" spans="1:6" ht="15" thickTop="1" x14ac:dyDescent="0.35">
      <c r="A16" s="94"/>
      <c r="B16" s="103" t="s">
        <v>32</v>
      </c>
      <c r="C16" s="104" t="s">
        <v>11</v>
      </c>
      <c r="D16" s="167"/>
      <c r="E16" s="43" t="s">
        <v>22</v>
      </c>
      <c r="F16" s="113" t="s">
        <v>237</v>
      </c>
    </row>
    <row r="17" spans="1:6" ht="15" thickBot="1" x14ac:dyDescent="0.4">
      <c r="A17" s="94"/>
      <c r="B17" s="105" t="s">
        <v>32</v>
      </c>
      <c r="C17" s="106" t="s">
        <v>17</v>
      </c>
      <c r="D17" s="166"/>
      <c r="E17" s="46" t="s">
        <v>22</v>
      </c>
      <c r="F17" s="114" t="s">
        <v>238</v>
      </c>
    </row>
    <row r="18" spans="1:6" ht="15" thickTop="1" x14ac:dyDescent="0.35">
      <c r="A18" s="94"/>
      <c r="B18" s="103" t="s">
        <v>33</v>
      </c>
      <c r="C18" s="104" t="s">
        <v>11</v>
      </c>
      <c r="D18" s="167"/>
      <c r="E18" s="43" t="s">
        <v>22</v>
      </c>
      <c r="F18" s="113" t="s">
        <v>239</v>
      </c>
    </row>
    <row r="19" spans="1:6" ht="15" thickBot="1" x14ac:dyDescent="0.4">
      <c r="A19" s="94"/>
      <c r="B19" s="105" t="s">
        <v>33</v>
      </c>
      <c r="C19" s="106" t="s">
        <v>17</v>
      </c>
      <c r="D19" s="166"/>
      <c r="E19" s="46" t="s">
        <v>22</v>
      </c>
      <c r="F19" s="114" t="s">
        <v>240</v>
      </c>
    </row>
    <row r="20" spans="1:6" ht="15" thickTop="1" x14ac:dyDescent="0.35">
      <c r="A20" s="94"/>
      <c r="B20" s="103" t="s">
        <v>34</v>
      </c>
      <c r="C20" s="104" t="s">
        <v>11</v>
      </c>
      <c r="D20" s="167"/>
      <c r="E20" s="43" t="s">
        <v>22</v>
      </c>
      <c r="F20" s="113" t="s">
        <v>241</v>
      </c>
    </row>
    <row r="21" spans="1:6" ht="15" thickBot="1" x14ac:dyDescent="0.4">
      <c r="A21" s="95"/>
      <c r="B21" s="107" t="s">
        <v>34</v>
      </c>
      <c r="C21" s="108" t="s">
        <v>17</v>
      </c>
      <c r="D21" s="168"/>
      <c r="E21" s="53" t="s">
        <v>22</v>
      </c>
      <c r="F21" s="115" t="s">
        <v>242</v>
      </c>
    </row>
    <row r="22" spans="1:6" ht="15" thickTop="1" x14ac:dyDescent="0.35">
      <c r="A22" s="93" t="s">
        <v>35</v>
      </c>
      <c r="B22" s="116" t="s">
        <v>21</v>
      </c>
      <c r="C22" s="32" t="s">
        <v>11</v>
      </c>
      <c r="D22" s="145"/>
      <c r="E22" s="33" t="s">
        <v>22</v>
      </c>
      <c r="F22" s="117" t="s">
        <v>243</v>
      </c>
    </row>
    <row r="23" spans="1:6" ht="15" thickBot="1" x14ac:dyDescent="0.4">
      <c r="A23" s="94" t="s">
        <v>36</v>
      </c>
      <c r="B23" s="100" t="s">
        <v>21</v>
      </c>
      <c r="C23" s="39" t="s">
        <v>12</v>
      </c>
      <c r="D23" s="162"/>
      <c r="E23" s="40" t="s">
        <v>22</v>
      </c>
      <c r="F23" s="112" t="s">
        <v>244</v>
      </c>
    </row>
    <row r="24" spans="1:6" ht="15" thickTop="1" x14ac:dyDescent="0.35">
      <c r="A24" s="94"/>
      <c r="B24" s="101" t="s">
        <v>24</v>
      </c>
      <c r="C24" s="42" t="s">
        <v>11</v>
      </c>
      <c r="D24" s="163"/>
      <c r="E24" s="43" t="s">
        <v>10</v>
      </c>
      <c r="F24" s="113" t="s">
        <v>245</v>
      </c>
    </row>
    <row r="25" spans="1:6" ht="15" thickBot="1" x14ac:dyDescent="0.4">
      <c r="A25" s="94"/>
      <c r="B25" s="102" t="s">
        <v>24</v>
      </c>
      <c r="C25" s="45" t="s">
        <v>12</v>
      </c>
      <c r="D25" s="164"/>
      <c r="E25" s="46" t="s">
        <v>10</v>
      </c>
      <c r="F25" s="114" t="s">
        <v>246</v>
      </c>
    </row>
    <row r="26" spans="1:6" ht="15" thickTop="1" x14ac:dyDescent="0.35">
      <c r="A26" s="94"/>
      <c r="B26" s="101" t="s">
        <v>23</v>
      </c>
      <c r="C26" s="42" t="s">
        <v>11</v>
      </c>
      <c r="D26" s="163"/>
      <c r="E26" s="43" t="s">
        <v>22</v>
      </c>
      <c r="F26" s="113" t="s">
        <v>247</v>
      </c>
    </row>
    <row r="27" spans="1:6" ht="15" thickBot="1" x14ac:dyDescent="0.4">
      <c r="A27" s="95"/>
      <c r="B27" s="118" t="s">
        <v>23</v>
      </c>
      <c r="C27" s="52" t="s">
        <v>17</v>
      </c>
      <c r="D27" s="147"/>
      <c r="E27" s="53" t="s">
        <v>22</v>
      </c>
      <c r="F27" s="115" t="s">
        <v>248</v>
      </c>
    </row>
    <row r="28" spans="1:6" ht="15" thickTop="1" x14ac:dyDescent="0.35">
      <c r="A28" s="93" t="s">
        <v>37</v>
      </c>
      <c r="B28" s="120" t="s">
        <v>28</v>
      </c>
      <c r="C28" s="121" t="s">
        <v>11</v>
      </c>
      <c r="D28" s="165"/>
      <c r="E28" s="122" t="s">
        <v>22</v>
      </c>
      <c r="F28" s="204" t="s">
        <v>249</v>
      </c>
    </row>
    <row r="29" spans="1:6" ht="15" thickBot="1" x14ac:dyDescent="0.4">
      <c r="A29" s="94" t="s">
        <v>36</v>
      </c>
      <c r="B29" s="105" t="s">
        <v>28</v>
      </c>
      <c r="C29" s="106" t="s">
        <v>17</v>
      </c>
      <c r="D29" s="166"/>
      <c r="E29" s="46" t="s">
        <v>22</v>
      </c>
      <c r="F29" s="114" t="s">
        <v>250</v>
      </c>
    </row>
    <row r="30" spans="1:6" ht="15" thickTop="1" x14ac:dyDescent="0.35">
      <c r="A30" s="94"/>
      <c r="B30" s="103" t="s">
        <v>29</v>
      </c>
      <c r="C30" s="104" t="s">
        <v>11</v>
      </c>
      <c r="D30" s="167"/>
      <c r="E30" s="43" t="s">
        <v>22</v>
      </c>
      <c r="F30" s="113" t="s">
        <v>251</v>
      </c>
    </row>
    <row r="31" spans="1:6" ht="15" thickBot="1" x14ac:dyDescent="0.4">
      <c r="A31" s="94"/>
      <c r="B31" s="105" t="s">
        <v>29</v>
      </c>
      <c r="C31" s="106" t="s">
        <v>17</v>
      </c>
      <c r="D31" s="166"/>
      <c r="E31" s="46" t="s">
        <v>22</v>
      </c>
      <c r="F31" s="114" t="s">
        <v>252</v>
      </c>
    </row>
    <row r="32" spans="1:6" ht="15" thickTop="1" x14ac:dyDescent="0.35">
      <c r="A32" s="94"/>
      <c r="B32" s="103" t="s">
        <v>30</v>
      </c>
      <c r="C32" s="104" t="s">
        <v>11</v>
      </c>
      <c r="D32" s="167"/>
      <c r="E32" s="43" t="s">
        <v>22</v>
      </c>
      <c r="F32" s="113" t="s">
        <v>253</v>
      </c>
    </row>
    <row r="33" spans="1:6" ht="15" thickBot="1" x14ac:dyDescent="0.4">
      <c r="A33" s="94"/>
      <c r="B33" s="105" t="s">
        <v>30</v>
      </c>
      <c r="C33" s="106" t="s">
        <v>17</v>
      </c>
      <c r="D33" s="166"/>
      <c r="E33" s="46" t="s">
        <v>22</v>
      </c>
      <c r="F33" s="114" t="s">
        <v>254</v>
      </c>
    </row>
    <row r="34" spans="1:6" ht="15" thickTop="1" x14ac:dyDescent="0.35">
      <c r="A34" s="94"/>
      <c r="B34" s="103" t="s">
        <v>31</v>
      </c>
      <c r="C34" s="104" t="s">
        <v>11</v>
      </c>
      <c r="D34" s="167"/>
      <c r="E34" s="43" t="s">
        <v>22</v>
      </c>
      <c r="F34" s="113" t="s">
        <v>255</v>
      </c>
    </row>
    <row r="35" spans="1:6" ht="15" thickBot="1" x14ac:dyDescent="0.4">
      <c r="A35" s="94"/>
      <c r="B35" s="105" t="s">
        <v>31</v>
      </c>
      <c r="C35" s="106" t="s">
        <v>17</v>
      </c>
      <c r="D35" s="166"/>
      <c r="E35" s="46" t="s">
        <v>22</v>
      </c>
      <c r="F35" s="114" t="s">
        <v>256</v>
      </c>
    </row>
    <row r="36" spans="1:6" ht="15" thickTop="1" x14ac:dyDescent="0.35">
      <c r="A36" s="94"/>
      <c r="B36" s="103" t="s">
        <v>32</v>
      </c>
      <c r="C36" s="104" t="s">
        <v>11</v>
      </c>
      <c r="D36" s="167"/>
      <c r="E36" s="43" t="s">
        <v>22</v>
      </c>
      <c r="F36" s="113" t="s">
        <v>257</v>
      </c>
    </row>
    <row r="37" spans="1:6" ht="15" thickBot="1" x14ac:dyDescent="0.4">
      <c r="A37" s="94"/>
      <c r="B37" s="105" t="s">
        <v>32</v>
      </c>
      <c r="C37" s="106" t="s">
        <v>17</v>
      </c>
      <c r="D37" s="166"/>
      <c r="E37" s="46" t="s">
        <v>22</v>
      </c>
      <c r="F37" s="114" t="s">
        <v>258</v>
      </c>
    </row>
    <row r="38" spans="1:6" ht="15" thickTop="1" x14ac:dyDescent="0.35">
      <c r="A38" s="94"/>
      <c r="B38" s="103" t="s">
        <v>33</v>
      </c>
      <c r="C38" s="104" t="s">
        <v>11</v>
      </c>
      <c r="D38" s="167"/>
      <c r="E38" s="43" t="s">
        <v>22</v>
      </c>
      <c r="F38" s="113" t="s">
        <v>259</v>
      </c>
    </row>
    <row r="39" spans="1:6" ht="15" thickBot="1" x14ac:dyDescent="0.4">
      <c r="A39" s="94"/>
      <c r="B39" s="105" t="s">
        <v>33</v>
      </c>
      <c r="C39" s="106" t="s">
        <v>17</v>
      </c>
      <c r="D39" s="166"/>
      <c r="E39" s="46" t="s">
        <v>22</v>
      </c>
      <c r="F39" s="114" t="s">
        <v>260</v>
      </c>
    </row>
    <row r="40" spans="1:6" ht="15" thickTop="1" x14ac:dyDescent="0.35">
      <c r="A40" s="94"/>
      <c r="B40" s="103" t="s">
        <v>34</v>
      </c>
      <c r="C40" s="104" t="s">
        <v>11</v>
      </c>
      <c r="D40" s="167"/>
      <c r="E40" s="43" t="s">
        <v>22</v>
      </c>
      <c r="F40" s="113" t="s">
        <v>261</v>
      </c>
    </row>
    <row r="41" spans="1:6" ht="15" thickBot="1" x14ac:dyDescent="0.4">
      <c r="A41" s="95"/>
      <c r="B41" s="107" t="s">
        <v>34</v>
      </c>
      <c r="C41" s="108" t="s">
        <v>17</v>
      </c>
      <c r="D41" s="168"/>
      <c r="E41" s="53" t="s">
        <v>22</v>
      </c>
      <c r="F41" s="115" t="s">
        <v>262</v>
      </c>
    </row>
    <row r="42" spans="1:6" ht="15" thickTop="1" x14ac:dyDescent="0.35">
      <c r="A42" s="93" t="s">
        <v>38</v>
      </c>
      <c r="B42" s="130" t="s">
        <v>39</v>
      </c>
      <c r="C42" s="268" t="s">
        <v>10</v>
      </c>
      <c r="D42" s="169"/>
      <c r="E42" s="33" t="s">
        <v>10</v>
      </c>
      <c r="F42" s="117" t="s">
        <v>263</v>
      </c>
    </row>
    <row r="43" spans="1:6" x14ac:dyDescent="0.35">
      <c r="A43" s="94"/>
      <c r="B43" s="131" t="s">
        <v>40</v>
      </c>
      <c r="C43" s="269" t="s">
        <v>10</v>
      </c>
      <c r="D43" s="170"/>
      <c r="E43" s="37" t="s">
        <v>22</v>
      </c>
      <c r="F43" s="111" t="s">
        <v>264</v>
      </c>
    </row>
    <row r="44" spans="1:6" x14ac:dyDescent="0.35">
      <c r="A44" s="94"/>
      <c r="B44" s="131" t="s">
        <v>41</v>
      </c>
      <c r="C44" s="269" t="s">
        <v>10</v>
      </c>
      <c r="D44" s="170"/>
      <c r="E44" s="37" t="s">
        <v>42</v>
      </c>
      <c r="F44" s="111" t="s">
        <v>266</v>
      </c>
    </row>
    <row r="45" spans="1:6" ht="15" thickBot="1" x14ac:dyDescent="0.4">
      <c r="A45" s="95"/>
      <c r="B45" s="132" t="s">
        <v>43</v>
      </c>
      <c r="C45" s="270" t="s">
        <v>10</v>
      </c>
      <c r="D45" s="171"/>
      <c r="E45" s="53" t="s">
        <v>14</v>
      </c>
      <c r="F45" s="115" t="s">
        <v>265</v>
      </c>
    </row>
    <row r="46" spans="1:6" ht="15" thickTop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3C97-4C07-4256-9C7E-18BD03255B87}">
  <sheetPr codeName="Sheet5"/>
  <dimension ref="A1:K2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23.54296875" style="203" customWidth="1"/>
    <col min="2" max="2" width="15.36328125" style="203" bestFit="1" customWidth="1"/>
    <col min="3" max="3" width="25.6328125" style="203" bestFit="1" customWidth="1"/>
    <col min="4" max="4" width="29.26953125" style="203" customWidth="1"/>
    <col min="5" max="5" width="10.08984375" style="203" bestFit="1" customWidth="1"/>
    <col min="6" max="6" width="10.6328125" style="203" bestFit="1" customWidth="1"/>
    <col min="7" max="7" width="43.90625" style="203" bestFit="1" customWidth="1"/>
    <col min="8" max="8" width="49.7265625" style="203" bestFit="1" customWidth="1"/>
    <col min="9" max="9" width="41.81640625" style="203" bestFit="1" customWidth="1"/>
    <col min="10" max="10" width="48.36328125" style="203" bestFit="1" customWidth="1"/>
    <col min="11" max="11" width="20.1796875" style="203" bestFit="1" customWidth="1"/>
    <col min="12" max="16384" width="8.7265625" style="1"/>
  </cols>
  <sheetData>
    <row r="1" spans="1:11" ht="15.5" thickTop="1" thickBot="1" x14ac:dyDescent="0.4">
      <c r="A1" s="127" t="s">
        <v>436</v>
      </c>
      <c r="B1" s="128" t="s">
        <v>4</v>
      </c>
      <c r="C1" s="196" t="s">
        <v>438</v>
      </c>
      <c r="D1" s="128" t="s">
        <v>437</v>
      </c>
      <c r="E1" s="128" t="s">
        <v>44</v>
      </c>
      <c r="F1" s="128" t="s">
        <v>45</v>
      </c>
      <c r="G1" s="128" t="s">
        <v>195</v>
      </c>
      <c r="H1" s="128" t="s">
        <v>196</v>
      </c>
      <c r="I1" s="128" t="s">
        <v>197</v>
      </c>
      <c r="J1" s="128" t="s">
        <v>198</v>
      </c>
      <c r="K1" s="129" t="s">
        <v>199</v>
      </c>
    </row>
    <row r="2" spans="1:11" ht="15" thickTop="1" x14ac:dyDescent="0.3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8FE5-217C-4054-81D6-C98CA4B09F6F}">
  <sheetPr codeName="Sheet6"/>
  <dimension ref="A1:K2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23.54296875" style="203" bestFit="1" customWidth="1"/>
    <col min="2" max="2" width="15.36328125" style="203" bestFit="1" customWidth="1"/>
    <col min="3" max="3" width="25.6328125" style="203" bestFit="1" customWidth="1"/>
    <col min="4" max="4" width="29.26953125" style="203" bestFit="1" customWidth="1"/>
    <col min="5" max="5" width="10.08984375" style="203" bestFit="1" customWidth="1"/>
    <col min="6" max="6" width="10.6328125" style="203" bestFit="1" customWidth="1"/>
    <col min="7" max="7" width="43.90625" style="203" bestFit="1" customWidth="1"/>
    <col min="8" max="8" width="49.7265625" style="203" bestFit="1" customWidth="1"/>
    <col min="9" max="9" width="41.81640625" style="203" bestFit="1" customWidth="1"/>
    <col min="10" max="10" width="48.36328125" style="203" bestFit="1" customWidth="1"/>
    <col min="11" max="11" width="20.1796875" style="203" bestFit="1" customWidth="1"/>
    <col min="12" max="16384" width="8.7265625" style="1"/>
  </cols>
  <sheetData>
    <row r="1" spans="1:11" ht="15.5" thickTop="1" thickBot="1" x14ac:dyDescent="0.4">
      <c r="A1" s="127" t="s">
        <v>436</v>
      </c>
      <c r="B1" s="128" t="s">
        <v>4</v>
      </c>
      <c r="C1" s="196" t="s">
        <v>438</v>
      </c>
      <c r="D1" s="128" t="s">
        <v>437</v>
      </c>
      <c r="E1" s="128" t="s">
        <v>44</v>
      </c>
      <c r="F1" s="128" t="s">
        <v>45</v>
      </c>
      <c r="G1" s="128" t="s">
        <v>195</v>
      </c>
      <c r="H1" s="128" t="s">
        <v>196</v>
      </c>
      <c r="I1" s="128" t="s">
        <v>197</v>
      </c>
      <c r="J1" s="128" t="s">
        <v>198</v>
      </c>
      <c r="K1" s="129" t="s">
        <v>199</v>
      </c>
    </row>
    <row r="2" spans="1:11" ht="15" thickTop="1" x14ac:dyDescent="0.3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617D-0960-41C8-9D28-1CDCAB0A04B8}">
  <sheetPr codeName="Sheet7"/>
  <dimension ref="A1:F45"/>
  <sheetViews>
    <sheetView zoomScaleNormal="100" workbookViewId="0">
      <selection activeCell="D2" sqref="D2"/>
    </sheetView>
  </sheetViews>
  <sheetFormatPr defaultColWidth="8.7265625" defaultRowHeight="14.5" x14ac:dyDescent="0.35"/>
  <cols>
    <col min="1" max="1" width="80" style="64" bestFit="1" customWidth="1"/>
    <col min="2" max="2" width="121.26953125" style="1" customWidth="1"/>
    <col min="3" max="3" width="31.453125" style="1" bestFit="1" customWidth="1"/>
    <col min="4" max="4" width="25.54296875" style="1" customWidth="1"/>
    <col min="5" max="5" width="24.26953125" style="1" customWidth="1"/>
    <col min="6" max="6" width="46.90625" style="1" hidden="1" customWidth="1"/>
    <col min="7" max="16384" width="8.7265625" style="1"/>
  </cols>
  <sheetData>
    <row r="1" spans="1:6" ht="15.5" thickTop="1" thickBot="1" x14ac:dyDescent="0.4">
      <c r="A1" s="4" t="s">
        <v>3</v>
      </c>
      <c r="B1" s="4" t="s">
        <v>0</v>
      </c>
      <c r="C1" s="5" t="s">
        <v>4</v>
      </c>
      <c r="D1" s="14" t="s">
        <v>1</v>
      </c>
      <c r="E1" s="14" t="s">
        <v>5</v>
      </c>
      <c r="F1" s="15" t="s">
        <v>6</v>
      </c>
    </row>
    <row r="2" spans="1:6" ht="15" thickTop="1" x14ac:dyDescent="0.35">
      <c r="A2" s="31" t="s">
        <v>46</v>
      </c>
      <c r="B2" s="89" t="s">
        <v>47</v>
      </c>
      <c r="C2" s="32" t="s">
        <v>9</v>
      </c>
      <c r="D2" s="145"/>
      <c r="E2" s="33" t="s">
        <v>10</v>
      </c>
      <c r="F2" s="34" t="s">
        <v>267</v>
      </c>
    </row>
    <row r="3" spans="1:6" x14ac:dyDescent="0.35">
      <c r="A3" s="35"/>
      <c r="B3" s="85" t="s">
        <v>48</v>
      </c>
      <c r="C3" s="36" t="s">
        <v>11</v>
      </c>
      <c r="D3" s="146"/>
      <c r="E3" s="37" t="s">
        <v>10</v>
      </c>
      <c r="F3" s="38" t="s">
        <v>268</v>
      </c>
    </row>
    <row r="4" spans="1:6" ht="15" thickBot="1" x14ac:dyDescent="0.4">
      <c r="A4" s="35"/>
      <c r="B4" s="85" t="s">
        <v>48</v>
      </c>
      <c r="C4" s="39" t="s">
        <v>12</v>
      </c>
      <c r="D4" s="162"/>
      <c r="E4" s="40" t="s">
        <v>10</v>
      </c>
      <c r="F4" s="41" t="s">
        <v>269</v>
      </c>
    </row>
    <row r="5" spans="1:6" ht="15" thickTop="1" x14ac:dyDescent="0.35">
      <c r="A5" s="35"/>
      <c r="B5" s="86" t="s">
        <v>49</v>
      </c>
      <c r="C5" s="42" t="s">
        <v>9</v>
      </c>
      <c r="D5" s="163"/>
      <c r="E5" s="43" t="s">
        <v>10</v>
      </c>
      <c r="F5" s="44" t="s">
        <v>273</v>
      </c>
    </row>
    <row r="6" spans="1:6" x14ac:dyDescent="0.35">
      <c r="A6" s="35"/>
      <c r="B6" s="85" t="s">
        <v>49</v>
      </c>
      <c r="C6" s="36" t="s">
        <v>11</v>
      </c>
      <c r="D6" s="146"/>
      <c r="E6" s="37" t="s">
        <v>10</v>
      </c>
      <c r="F6" s="38" t="s">
        <v>274</v>
      </c>
    </row>
    <row r="7" spans="1:6" ht="15" thickBot="1" x14ac:dyDescent="0.4">
      <c r="A7" s="35"/>
      <c r="B7" s="87" t="s">
        <v>49</v>
      </c>
      <c r="C7" s="45" t="s">
        <v>12</v>
      </c>
      <c r="D7" s="164"/>
      <c r="E7" s="46" t="s">
        <v>10</v>
      </c>
      <c r="F7" s="47" t="s">
        <v>275</v>
      </c>
    </row>
    <row r="8" spans="1:6" ht="15" thickTop="1" x14ac:dyDescent="0.35">
      <c r="A8" s="35"/>
      <c r="B8" s="85" t="s">
        <v>50</v>
      </c>
      <c r="C8" s="48" t="s">
        <v>9</v>
      </c>
      <c r="D8" s="173"/>
      <c r="E8" s="49" t="s">
        <v>10</v>
      </c>
      <c r="F8" s="50" t="s">
        <v>276</v>
      </c>
    </row>
    <row r="9" spans="1:6" x14ac:dyDescent="0.35">
      <c r="A9" s="35"/>
      <c r="B9" s="85" t="s">
        <v>50</v>
      </c>
      <c r="C9" s="36" t="s">
        <v>11</v>
      </c>
      <c r="D9" s="146"/>
      <c r="E9" s="37" t="s">
        <v>10</v>
      </c>
      <c r="F9" s="38" t="s">
        <v>278</v>
      </c>
    </row>
    <row r="10" spans="1:6" ht="15" thickBot="1" x14ac:dyDescent="0.4">
      <c r="A10" s="35"/>
      <c r="B10" s="85" t="s">
        <v>50</v>
      </c>
      <c r="C10" s="39" t="s">
        <v>12</v>
      </c>
      <c r="D10" s="162"/>
      <c r="E10" s="40" t="s">
        <v>10</v>
      </c>
      <c r="F10" s="41" t="s">
        <v>277</v>
      </c>
    </row>
    <row r="11" spans="1:6" ht="15" thickTop="1" x14ac:dyDescent="0.35">
      <c r="A11" s="35"/>
      <c r="B11" s="86" t="s">
        <v>51</v>
      </c>
      <c r="C11" s="42" t="s">
        <v>9</v>
      </c>
      <c r="D11" s="163"/>
      <c r="E11" s="43" t="s">
        <v>10</v>
      </c>
      <c r="F11" s="44" t="s">
        <v>279</v>
      </c>
    </row>
    <row r="12" spans="1:6" x14ac:dyDescent="0.35">
      <c r="A12" s="35"/>
      <c r="B12" s="85" t="s">
        <v>51</v>
      </c>
      <c r="C12" s="36" t="s">
        <v>11</v>
      </c>
      <c r="D12" s="146"/>
      <c r="E12" s="37" t="s">
        <v>10</v>
      </c>
      <c r="F12" s="38" t="s">
        <v>280</v>
      </c>
    </row>
    <row r="13" spans="1:6" ht="21" customHeight="1" thickBot="1" x14ac:dyDescent="0.4">
      <c r="A13" s="35"/>
      <c r="B13" s="85" t="s">
        <v>51</v>
      </c>
      <c r="C13" s="39" t="s">
        <v>12</v>
      </c>
      <c r="D13" s="162"/>
      <c r="E13" s="40" t="s">
        <v>10</v>
      </c>
      <c r="F13" s="41" t="s">
        <v>281</v>
      </c>
    </row>
    <row r="14" spans="1:6" ht="15" thickTop="1" x14ac:dyDescent="0.35">
      <c r="A14" s="35"/>
      <c r="B14" s="86" t="s">
        <v>52</v>
      </c>
      <c r="C14" s="42" t="s">
        <v>9</v>
      </c>
      <c r="D14" s="163"/>
      <c r="E14" s="43" t="s">
        <v>10</v>
      </c>
      <c r="F14" s="44" t="s">
        <v>270</v>
      </c>
    </row>
    <row r="15" spans="1:6" x14ac:dyDescent="0.35">
      <c r="A15" s="35"/>
      <c r="B15" s="85" t="s">
        <v>52</v>
      </c>
      <c r="C15" s="36" t="s">
        <v>11</v>
      </c>
      <c r="D15" s="146"/>
      <c r="E15" s="37" t="s">
        <v>10</v>
      </c>
      <c r="F15" s="38" t="s">
        <v>271</v>
      </c>
    </row>
    <row r="16" spans="1:6" ht="15" thickBot="1" x14ac:dyDescent="0.4">
      <c r="A16" s="51"/>
      <c r="B16" s="88" t="s">
        <v>52</v>
      </c>
      <c r="C16" s="52" t="s">
        <v>12</v>
      </c>
      <c r="D16" s="147"/>
      <c r="E16" s="53" t="s">
        <v>10</v>
      </c>
      <c r="F16" s="54" t="s">
        <v>272</v>
      </c>
    </row>
    <row r="17" spans="1:6" ht="15" thickTop="1" x14ac:dyDescent="0.35">
      <c r="A17" s="31" t="s">
        <v>53</v>
      </c>
      <c r="B17" s="85" t="s">
        <v>54</v>
      </c>
      <c r="C17" s="48" t="s">
        <v>9</v>
      </c>
      <c r="D17" s="173"/>
      <c r="E17" s="49" t="s">
        <v>10</v>
      </c>
      <c r="F17" s="50" t="s">
        <v>282</v>
      </c>
    </row>
    <row r="18" spans="1:6" x14ac:dyDescent="0.35">
      <c r="A18" s="35"/>
      <c r="B18" s="85" t="s">
        <v>54</v>
      </c>
      <c r="C18" s="36" t="s">
        <v>11</v>
      </c>
      <c r="D18" s="146"/>
      <c r="E18" s="37" t="s">
        <v>10</v>
      </c>
      <c r="F18" s="38" t="s">
        <v>283</v>
      </c>
    </row>
    <row r="19" spans="1:6" ht="15" thickBot="1" x14ac:dyDescent="0.4">
      <c r="A19" s="35"/>
      <c r="B19" s="85" t="s">
        <v>54</v>
      </c>
      <c r="C19" s="39" t="s">
        <v>12</v>
      </c>
      <c r="D19" s="162"/>
      <c r="E19" s="40" t="s">
        <v>10</v>
      </c>
      <c r="F19" s="41" t="s">
        <v>284</v>
      </c>
    </row>
    <row r="20" spans="1:6" ht="15" thickTop="1" x14ac:dyDescent="0.35">
      <c r="A20" s="35"/>
      <c r="B20" s="86" t="s">
        <v>55</v>
      </c>
      <c r="C20" s="42" t="s">
        <v>9</v>
      </c>
      <c r="D20" s="163"/>
      <c r="E20" s="43" t="s">
        <v>10</v>
      </c>
      <c r="F20" s="44" t="s">
        <v>285</v>
      </c>
    </row>
    <row r="21" spans="1:6" x14ac:dyDescent="0.35">
      <c r="A21" s="35"/>
      <c r="B21" s="85" t="s">
        <v>56</v>
      </c>
      <c r="C21" s="36" t="s">
        <v>11</v>
      </c>
      <c r="D21" s="146"/>
      <c r="E21" s="37" t="s">
        <v>10</v>
      </c>
      <c r="F21" s="38" t="s">
        <v>286</v>
      </c>
    </row>
    <row r="22" spans="1:6" ht="15" thickBot="1" x14ac:dyDescent="0.4">
      <c r="A22" s="35"/>
      <c r="B22" s="85" t="s">
        <v>55</v>
      </c>
      <c r="C22" s="39" t="s">
        <v>12</v>
      </c>
      <c r="D22" s="162"/>
      <c r="E22" s="40" t="s">
        <v>10</v>
      </c>
      <c r="F22" s="41" t="s">
        <v>287</v>
      </c>
    </row>
    <row r="23" spans="1:6" ht="15" thickTop="1" x14ac:dyDescent="0.35">
      <c r="A23" s="35"/>
      <c r="B23" s="86" t="s">
        <v>57</v>
      </c>
      <c r="C23" s="42" t="s">
        <v>9</v>
      </c>
      <c r="D23" s="163"/>
      <c r="E23" s="43" t="s">
        <v>10</v>
      </c>
      <c r="F23" s="44" t="s">
        <v>288</v>
      </c>
    </row>
    <row r="24" spans="1:6" x14ac:dyDescent="0.35">
      <c r="A24" s="35"/>
      <c r="B24" s="85" t="s">
        <v>57</v>
      </c>
      <c r="C24" s="36" t="s">
        <v>11</v>
      </c>
      <c r="D24" s="146"/>
      <c r="E24" s="37" t="s">
        <v>10</v>
      </c>
      <c r="F24" s="38" t="s">
        <v>289</v>
      </c>
    </row>
    <row r="25" spans="1:6" ht="15" thickBot="1" x14ac:dyDescent="0.4">
      <c r="A25" s="51"/>
      <c r="B25" s="88" t="s">
        <v>57</v>
      </c>
      <c r="C25" s="52" t="s">
        <v>12</v>
      </c>
      <c r="D25" s="147"/>
      <c r="E25" s="53" t="s">
        <v>10</v>
      </c>
      <c r="F25" s="54" t="s">
        <v>290</v>
      </c>
    </row>
    <row r="26" spans="1:6" ht="15" thickTop="1" x14ac:dyDescent="0.35">
      <c r="A26" s="31" t="s">
        <v>58</v>
      </c>
      <c r="B26" s="89" t="s">
        <v>59</v>
      </c>
      <c r="C26" s="32" t="s">
        <v>11</v>
      </c>
      <c r="D26" s="145"/>
      <c r="E26" s="33" t="s">
        <v>10</v>
      </c>
      <c r="F26" s="34" t="s">
        <v>291</v>
      </c>
    </row>
    <row r="27" spans="1:6" ht="15" thickBot="1" x14ac:dyDescent="0.4">
      <c r="A27" s="35"/>
      <c r="B27" s="87" t="s">
        <v>59</v>
      </c>
      <c r="C27" s="45" t="s">
        <v>12</v>
      </c>
      <c r="D27" s="164"/>
      <c r="E27" s="46" t="s">
        <v>10</v>
      </c>
      <c r="F27" s="47" t="s">
        <v>292</v>
      </c>
    </row>
    <row r="28" spans="1:6" ht="15" thickTop="1" x14ac:dyDescent="0.35">
      <c r="A28" s="35"/>
      <c r="B28" s="86" t="s">
        <v>60</v>
      </c>
      <c r="C28" s="42" t="s">
        <v>11</v>
      </c>
      <c r="D28" s="163"/>
      <c r="E28" s="43" t="s">
        <v>10</v>
      </c>
      <c r="F28" s="44" t="s">
        <v>293</v>
      </c>
    </row>
    <row r="29" spans="1:6" ht="15" thickBot="1" x14ac:dyDescent="0.4">
      <c r="A29" s="35"/>
      <c r="B29" s="87" t="s">
        <v>60</v>
      </c>
      <c r="C29" s="45" t="s">
        <v>12</v>
      </c>
      <c r="D29" s="164"/>
      <c r="E29" s="46" t="s">
        <v>10</v>
      </c>
      <c r="F29" s="47" t="s">
        <v>294</v>
      </c>
    </row>
    <row r="30" spans="1:6" ht="15" thickTop="1" x14ac:dyDescent="0.35">
      <c r="A30" s="35"/>
      <c r="B30" s="85" t="s">
        <v>61</v>
      </c>
      <c r="C30" s="48" t="s">
        <v>11</v>
      </c>
      <c r="D30" s="173"/>
      <c r="E30" s="49" t="s">
        <v>10</v>
      </c>
      <c r="F30" s="50" t="s">
        <v>295</v>
      </c>
    </row>
    <row r="31" spans="1:6" ht="15" thickBot="1" x14ac:dyDescent="0.4">
      <c r="A31" s="51"/>
      <c r="B31" s="85" t="s">
        <v>61</v>
      </c>
      <c r="C31" s="39" t="s">
        <v>12</v>
      </c>
      <c r="D31" s="162"/>
      <c r="E31" s="40" t="s">
        <v>10</v>
      </c>
      <c r="F31" s="41" t="s">
        <v>296</v>
      </c>
    </row>
    <row r="32" spans="1:6" ht="15" thickTop="1" x14ac:dyDescent="0.35">
      <c r="A32" s="31" t="s">
        <v>62</v>
      </c>
      <c r="B32" s="89" t="s">
        <v>63</v>
      </c>
      <c r="C32" s="32" t="s">
        <v>11</v>
      </c>
      <c r="D32" s="145"/>
      <c r="E32" s="33" t="s">
        <v>10</v>
      </c>
      <c r="F32" s="34" t="s">
        <v>299</v>
      </c>
    </row>
    <row r="33" spans="1:6" ht="15" thickBot="1" x14ac:dyDescent="0.4">
      <c r="A33" s="35"/>
      <c r="B33" s="85" t="s">
        <v>63</v>
      </c>
      <c r="C33" s="39" t="s">
        <v>12</v>
      </c>
      <c r="D33" s="162"/>
      <c r="E33" s="40" t="s">
        <v>10</v>
      </c>
      <c r="F33" s="41" t="s">
        <v>300</v>
      </c>
    </row>
    <row r="34" spans="1:6" ht="15" thickTop="1" x14ac:dyDescent="0.35">
      <c r="A34" s="35"/>
      <c r="B34" s="86" t="s">
        <v>64</v>
      </c>
      <c r="C34" s="42" t="s">
        <v>11</v>
      </c>
      <c r="D34" s="163"/>
      <c r="E34" s="43" t="s">
        <v>10</v>
      </c>
      <c r="F34" s="44" t="s">
        <v>297</v>
      </c>
    </row>
    <row r="35" spans="1:6" ht="15" thickBot="1" x14ac:dyDescent="0.4">
      <c r="A35" s="133"/>
      <c r="B35" s="88" t="s">
        <v>64</v>
      </c>
      <c r="C35" s="52" t="s">
        <v>12</v>
      </c>
      <c r="D35" s="147"/>
      <c r="E35" s="53" t="s">
        <v>10</v>
      </c>
      <c r="F35" s="54" t="s">
        <v>298</v>
      </c>
    </row>
    <row r="36" spans="1:6" ht="15" thickTop="1" x14ac:dyDescent="0.35">
      <c r="A36" s="135" t="s">
        <v>65</v>
      </c>
      <c r="B36" s="89" t="s">
        <v>66</v>
      </c>
      <c r="C36" s="32" t="s">
        <v>11</v>
      </c>
      <c r="D36" s="145"/>
      <c r="E36" s="33" t="s">
        <v>10</v>
      </c>
      <c r="F36" s="34" t="s">
        <v>301</v>
      </c>
    </row>
    <row r="37" spans="1:6" ht="15" thickBot="1" x14ac:dyDescent="0.4">
      <c r="A37" s="136" t="s">
        <v>36</v>
      </c>
      <c r="B37" s="85" t="s">
        <v>66</v>
      </c>
      <c r="C37" s="39" t="s">
        <v>12</v>
      </c>
      <c r="D37" s="162"/>
      <c r="E37" s="40" t="s">
        <v>10</v>
      </c>
      <c r="F37" s="41" t="s">
        <v>302</v>
      </c>
    </row>
    <row r="38" spans="1:6" ht="15" thickTop="1" x14ac:dyDescent="0.35">
      <c r="A38" s="136"/>
      <c r="B38" s="86" t="s">
        <v>67</v>
      </c>
      <c r="C38" s="42" t="s">
        <v>11</v>
      </c>
      <c r="D38" s="163"/>
      <c r="E38" s="55" t="s">
        <v>10</v>
      </c>
      <c r="F38" s="56" t="s">
        <v>303</v>
      </c>
    </row>
    <row r="39" spans="1:6" ht="15" thickBot="1" x14ac:dyDescent="0.4">
      <c r="A39" s="136"/>
      <c r="B39" s="87" t="s">
        <v>67</v>
      </c>
      <c r="C39" s="45" t="s">
        <v>12</v>
      </c>
      <c r="D39" s="174"/>
      <c r="E39" s="46" t="s">
        <v>10</v>
      </c>
      <c r="F39" s="47" t="s">
        <v>304</v>
      </c>
    </row>
    <row r="40" spans="1:6" ht="15" thickTop="1" x14ac:dyDescent="0.35">
      <c r="A40" s="136"/>
      <c r="B40" s="86" t="s">
        <v>24</v>
      </c>
      <c r="C40" s="57" t="s">
        <v>11</v>
      </c>
      <c r="D40" s="163"/>
      <c r="E40" s="55" t="s">
        <v>10</v>
      </c>
      <c r="F40" s="56" t="s">
        <v>305</v>
      </c>
    </row>
    <row r="41" spans="1:6" ht="15" thickBot="1" x14ac:dyDescent="0.4">
      <c r="A41" s="136"/>
      <c r="B41" s="85" t="s">
        <v>24</v>
      </c>
      <c r="C41" s="39" t="s">
        <v>12</v>
      </c>
      <c r="D41" s="172"/>
      <c r="E41" s="40" t="s">
        <v>10</v>
      </c>
      <c r="F41" s="41" t="s">
        <v>306</v>
      </c>
    </row>
    <row r="42" spans="1:6" ht="15.5" thickTop="1" thickBot="1" x14ac:dyDescent="0.4">
      <c r="A42" s="135" t="s">
        <v>68</v>
      </c>
      <c r="B42" s="137" t="s">
        <v>68</v>
      </c>
      <c r="C42" s="138" t="s">
        <v>12</v>
      </c>
      <c r="D42" s="175"/>
      <c r="E42" s="139" t="s">
        <v>10</v>
      </c>
      <c r="F42" s="140" t="s">
        <v>307</v>
      </c>
    </row>
    <row r="43" spans="1:6" ht="33.5" customHeight="1" thickTop="1" thickBot="1" x14ac:dyDescent="0.4">
      <c r="A43" s="136" t="s">
        <v>36</v>
      </c>
      <c r="B43" s="134" t="s">
        <v>69</v>
      </c>
      <c r="C43" s="58" t="s">
        <v>12</v>
      </c>
      <c r="D43" s="176"/>
      <c r="E43" s="59" t="s">
        <v>10</v>
      </c>
      <c r="F43" s="60" t="s">
        <v>308</v>
      </c>
    </row>
    <row r="44" spans="1:6" ht="38" customHeight="1" thickTop="1" thickBot="1" x14ac:dyDescent="0.4">
      <c r="A44" s="133"/>
      <c r="B44" s="88" t="s">
        <v>70</v>
      </c>
      <c r="C44" s="61" t="s">
        <v>12</v>
      </c>
      <c r="D44" s="177"/>
      <c r="E44" s="62" t="s">
        <v>10</v>
      </c>
      <c r="F44" s="63" t="s">
        <v>309</v>
      </c>
    </row>
    <row r="45" spans="1:6" ht="15" thickTop="1" x14ac:dyDescent="0.3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2635-392E-40A8-92E6-8F9463237622}">
  <sheetPr codeName="Sheet9"/>
  <dimension ref="A1:AI2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6.81640625" style="203" bestFit="1" customWidth="1"/>
    <col min="2" max="2" width="49.90625" style="203" bestFit="1" customWidth="1"/>
    <col min="3" max="3" width="17" style="203" bestFit="1" customWidth="1"/>
    <col min="4" max="4" width="40.453125" style="203" bestFit="1" customWidth="1"/>
    <col min="5" max="5" width="72.81640625" style="203" bestFit="1" customWidth="1"/>
    <col min="6" max="6" width="24" style="203" bestFit="1" customWidth="1"/>
    <col min="7" max="7" width="24.6328125" style="203" bestFit="1" customWidth="1"/>
    <col min="8" max="8" width="23.7265625" style="203" bestFit="1" customWidth="1"/>
    <col min="9" max="9" width="9.36328125" style="203" bestFit="1" customWidth="1"/>
    <col min="10" max="16384" width="8.7265625" style="1"/>
  </cols>
  <sheetData>
    <row r="1" spans="1:35" ht="15.5" thickTop="1" thickBot="1" x14ac:dyDescent="0.4">
      <c r="A1" s="65" t="s">
        <v>71</v>
      </c>
      <c r="B1" s="66" t="s">
        <v>200</v>
      </c>
      <c r="C1" s="66" t="s">
        <v>72</v>
      </c>
      <c r="D1" s="66" t="s">
        <v>73</v>
      </c>
      <c r="E1" s="66" t="s">
        <v>74</v>
      </c>
      <c r="F1" s="66" t="s">
        <v>75</v>
      </c>
      <c r="G1" s="66" t="s">
        <v>76</v>
      </c>
      <c r="H1" s="66" t="s">
        <v>77</v>
      </c>
      <c r="I1" s="67" t="s">
        <v>78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</row>
    <row r="2" spans="1:35" ht="15" thickTop="1" x14ac:dyDescent="0.3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46F0-CDC7-4357-BD1B-10D77157D8FF}">
  <sheetPr codeName="Sheet10"/>
  <dimension ref="A1:E10"/>
  <sheetViews>
    <sheetView zoomScaleNormal="100" workbookViewId="0">
      <selection activeCell="C2" sqref="C2"/>
    </sheetView>
  </sheetViews>
  <sheetFormatPr defaultColWidth="8.7265625" defaultRowHeight="14.5" x14ac:dyDescent="0.35"/>
  <cols>
    <col min="1" max="1" width="73.54296875" style="1" customWidth="1"/>
    <col min="2" max="2" width="30.81640625" style="1" bestFit="1" customWidth="1"/>
    <col min="3" max="3" width="12.81640625" style="1" customWidth="1"/>
    <col min="4" max="4" width="12.453125" style="1" customWidth="1"/>
    <col min="5" max="5" width="39.90625" style="1" hidden="1" customWidth="1"/>
    <col min="6" max="16384" width="8.7265625" style="1"/>
  </cols>
  <sheetData>
    <row r="1" spans="1:5" ht="15.5" thickTop="1" thickBot="1" x14ac:dyDescent="0.4">
      <c r="A1" s="4" t="s">
        <v>0</v>
      </c>
      <c r="B1" s="5" t="s">
        <v>4</v>
      </c>
      <c r="C1" s="14" t="s">
        <v>1</v>
      </c>
      <c r="D1" s="14" t="s">
        <v>5</v>
      </c>
      <c r="E1" s="15" t="s">
        <v>6</v>
      </c>
    </row>
    <row r="2" spans="1:5" ht="15" thickTop="1" x14ac:dyDescent="0.35">
      <c r="A2" s="6" t="s">
        <v>79</v>
      </c>
      <c r="B2" s="7" t="s">
        <v>9</v>
      </c>
      <c r="C2" s="141"/>
      <c r="D2" s="16" t="s">
        <v>10</v>
      </c>
      <c r="E2" s="17" t="s">
        <v>310</v>
      </c>
    </row>
    <row r="3" spans="1:5" x14ac:dyDescent="0.35">
      <c r="A3" s="8" t="s">
        <v>79</v>
      </c>
      <c r="B3" s="9" t="s">
        <v>11</v>
      </c>
      <c r="C3" s="142"/>
      <c r="D3" s="18" t="s">
        <v>10</v>
      </c>
      <c r="E3" s="19" t="s">
        <v>311</v>
      </c>
    </row>
    <row r="4" spans="1:5" ht="15" thickBot="1" x14ac:dyDescent="0.4">
      <c r="A4" s="8" t="s">
        <v>79</v>
      </c>
      <c r="B4" s="10" t="s">
        <v>12</v>
      </c>
      <c r="C4" s="143"/>
      <c r="D4" s="20" t="s">
        <v>10</v>
      </c>
      <c r="E4" s="21" t="s">
        <v>312</v>
      </c>
    </row>
    <row r="5" spans="1:5" ht="15" thickTop="1" x14ac:dyDescent="0.35">
      <c r="A5" s="25" t="s">
        <v>80</v>
      </c>
      <c r="B5" s="7" t="s">
        <v>9</v>
      </c>
      <c r="C5" s="141"/>
      <c r="D5" s="16" t="s">
        <v>10</v>
      </c>
      <c r="E5" s="17" t="s">
        <v>313</v>
      </c>
    </row>
    <row r="6" spans="1:5" x14ac:dyDescent="0.35">
      <c r="A6" s="26" t="s">
        <v>80</v>
      </c>
      <c r="B6" s="9" t="s">
        <v>11</v>
      </c>
      <c r="C6" s="142"/>
      <c r="D6" s="18" t="s">
        <v>10</v>
      </c>
      <c r="E6" s="19" t="s">
        <v>314</v>
      </c>
    </row>
    <row r="7" spans="1:5" ht="15" thickBot="1" x14ac:dyDescent="0.4">
      <c r="A7" s="26" t="s">
        <v>80</v>
      </c>
      <c r="B7" s="10" t="s">
        <v>12</v>
      </c>
      <c r="C7" s="143"/>
      <c r="D7" s="20" t="s">
        <v>10</v>
      </c>
      <c r="E7" s="21" t="s">
        <v>315</v>
      </c>
    </row>
    <row r="8" spans="1:5" ht="15" thickTop="1" x14ac:dyDescent="0.35">
      <c r="A8" s="25" t="s">
        <v>81</v>
      </c>
      <c r="B8" s="7" t="s">
        <v>9</v>
      </c>
      <c r="C8" s="141"/>
      <c r="D8" s="16" t="s">
        <v>10</v>
      </c>
      <c r="E8" s="17" t="s">
        <v>316</v>
      </c>
    </row>
    <row r="9" spans="1:5" ht="15" thickBot="1" x14ac:dyDescent="0.4">
      <c r="A9" s="26" t="s">
        <v>81</v>
      </c>
      <c r="B9" s="10" t="s">
        <v>11</v>
      </c>
      <c r="C9" s="143"/>
      <c r="D9" s="20" t="s">
        <v>10</v>
      </c>
      <c r="E9" s="21" t="s">
        <v>317</v>
      </c>
    </row>
    <row r="10" spans="1:5" ht="15" thickTop="1" x14ac:dyDescent="0.35">
      <c r="A10" s="68"/>
      <c r="B10" s="68"/>
      <c r="C10" s="68"/>
      <c r="D10" s="68"/>
      <c r="E10" s="6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592-A54F-434F-8182-025EF7771415}">
  <sheetPr codeName="Sheet11"/>
  <dimension ref="A1:F70"/>
  <sheetViews>
    <sheetView zoomScaleNormal="100" workbookViewId="0">
      <selection activeCell="C2" sqref="C2"/>
    </sheetView>
  </sheetViews>
  <sheetFormatPr defaultColWidth="8.7265625" defaultRowHeight="14.5" x14ac:dyDescent="0.35"/>
  <cols>
    <col min="1" max="1" width="33" style="1" bestFit="1" customWidth="1"/>
    <col min="2" max="2" width="119.7265625" style="1" bestFit="1" customWidth="1"/>
    <col min="3" max="3" width="32.7265625" style="1" customWidth="1"/>
    <col min="4" max="4" width="24.54296875" style="161" customWidth="1"/>
    <col min="5" max="5" width="72.81640625" style="1" hidden="1" customWidth="1"/>
    <col min="6" max="6" width="56.36328125" style="271" customWidth="1"/>
    <col min="7" max="16384" width="8.7265625" style="1"/>
  </cols>
  <sheetData>
    <row r="1" spans="1:5" ht="15.5" thickTop="1" thickBot="1" x14ac:dyDescent="0.4">
      <c r="A1" s="4" t="s">
        <v>3</v>
      </c>
      <c r="B1" s="5" t="s">
        <v>0</v>
      </c>
      <c r="C1" s="14" t="s">
        <v>1</v>
      </c>
      <c r="D1" s="14" t="s">
        <v>5</v>
      </c>
      <c r="E1" s="15" t="s">
        <v>6</v>
      </c>
    </row>
    <row r="2" spans="1:5" ht="15" thickTop="1" x14ac:dyDescent="0.35">
      <c r="A2" s="8" t="s">
        <v>82</v>
      </c>
      <c r="B2" s="7" t="s">
        <v>83</v>
      </c>
      <c r="C2" s="178"/>
      <c r="D2" s="148" t="s">
        <v>10</v>
      </c>
      <c r="E2" s="73" t="s">
        <v>318</v>
      </c>
    </row>
    <row r="3" spans="1:5" x14ac:dyDescent="0.35">
      <c r="A3" s="8"/>
      <c r="B3" s="9" t="s">
        <v>84</v>
      </c>
      <c r="C3" s="179"/>
      <c r="D3" s="149" t="s">
        <v>10</v>
      </c>
      <c r="E3" s="74" t="s">
        <v>337</v>
      </c>
    </row>
    <row r="4" spans="1:5" x14ac:dyDescent="0.35">
      <c r="A4" s="8"/>
      <c r="B4" s="9" t="s">
        <v>85</v>
      </c>
      <c r="C4" s="179"/>
      <c r="D4" s="149" t="s">
        <v>10</v>
      </c>
      <c r="E4" s="74" t="s">
        <v>336</v>
      </c>
    </row>
    <row r="5" spans="1:5" x14ac:dyDescent="0.35">
      <c r="A5" s="8"/>
      <c r="B5" s="9" t="s">
        <v>86</v>
      </c>
      <c r="C5" s="179"/>
      <c r="D5" s="149" t="s">
        <v>10</v>
      </c>
      <c r="E5" s="74" t="s">
        <v>335</v>
      </c>
    </row>
    <row r="6" spans="1:5" x14ac:dyDescent="0.35">
      <c r="A6" s="8"/>
      <c r="B6" s="9" t="s">
        <v>87</v>
      </c>
      <c r="C6" s="179"/>
      <c r="D6" s="149" t="s">
        <v>10</v>
      </c>
      <c r="E6" s="74" t="s">
        <v>334</v>
      </c>
    </row>
    <row r="7" spans="1:5" x14ac:dyDescent="0.35">
      <c r="A7" s="8"/>
      <c r="B7" s="9" t="s">
        <v>88</v>
      </c>
      <c r="C7" s="179"/>
      <c r="D7" s="149" t="s">
        <v>10</v>
      </c>
      <c r="E7" s="74" t="s">
        <v>333</v>
      </c>
    </row>
    <row r="8" spans="1:5" ht="29.5" thickBot="1" x14ac:dyDescent="0.4">
      <c r="A8" s="8"/>
      <c r="B8" s="267" t="s">
        <v>479</v>
      </c>
      <c r="C8" s="180"/>
      <c r="D8" s="150" t="s">
        <v>10</v>
      </c>
      <c r="E8" s="75" t="s">
        <v>332</v>
      </c>
    </row>
    <row r="9" spans="1:5" ht="15" thickTop="1" x14ac:dyDescent="0.35">
      <c r="A9" s="8"/>
      <c r="B9" s="13" t="s">
        <v>89</v>
      </c>
      <c r="C9" s="181"/>
      <c r="D9" s="152" t="s">
        <v>10</v>
      </c>
      <c r="E9" s="76" t="s">
        <v>331</v>
      </c>
    </row>
    <row r="10" spans="1:5" x14ac:dyDescent="0.35">
      <c r="A10" s="8"/>
      <c r="B10" s="9" t="s">
        <v>90</v>
      </c>
      <c r="C10" s="179"/>
      <c r="D10" s="149" t="s">
        <v>10</v>
      </c>
      <c r="E10" s="74" t="s">
        <v>330</v>
      </c>
    </row>
    <row r="11" spans="1:5" x14ac:dyDescent="0.35">
      <c r="A11" s="8"/>
      <c r="B11" s="9" t="s">
        <v>91</v>
      </c>
      <c r="C11" s="179"/>
      <c r="D11" s="149" t="s">
        <v>10</v>
      </c>
      <c r="E11" s="74" t="s">
        <v>329</v>
      </c>
    </row>
    <row r="12" spans="1:5" x14ac:dyDescent="0.35">
      <c r="A12" s="8"/>
      <c r="B12" s="9" t="s">
        <v>92</v>
      </c>
      <c r="C12" s="179"/>
      <c r="D12" s="149" t="s">
        <v>10</v>
      </c>
      <c r="E12" s="74" t="s">
        <v>328</v>
      </c>
    </row>
    <row r="13" spans="1:5" ht="15" thickBot="1" x14ac:dyDescent="0.4">
      <c r="A13" s="8"/>
      <c r="B13" s="12" t="s">
        <v>93</v>
      </c>
      <c r="C13" s="180"/>
      <c r="D13" s="150" t="s">
        <v>10</v>
      </c>
      <c r="E13" s="75" t="s">
        <v>327</v>
      </c>
    </row>
    <row r="14" spans="1:5" ht="15" thickTop="1" x14ac:dyDescent="0.35">
      <c r="A14" s="8"/>
      <c r="B14" s="11" t="s">
        <v>94</v>
      </c>
      <c r="C14" s="182"/>
      <c r="D14" s="157" t="s">
        <v>10</v>
      </c>
      <c r="E14" s="77" t="s">
        <v>326</v>
      </c>
    </row>
    <row r="15" spans="1:5" ht="15" thickBot="1" x14ac:dyDescent="0.4">
      <c r="A15" s="8"/>
      <c r="B15" s="12" t="s">
        <v>95</v>
      </c>
      <c r="C15" s="180"/>
      <c r="D15" s="150" t="s">
        <v>10</v>
      </c>
      <c r="E15" s="75" t="s">
        <v>325</v>
      </c>
    </row>
    <row r="16" spans="1:5" ht="15" thickTop="1" x14ac:dyDescent="0.35">
      <c r="A16" s="8"/>
      <c r="B16" s="11" t="s">
        <v>96</v>
      </c>
      <c r="C16" s="182"/>
      <c r="D16" s="157" t="s">
        <v>184</v>
      </c>
      <c r="E16" s="77" t="s">
        <v>324</v>
      </c>
    </row>
    <row r="17" spans="1:5" x14ac:dyDescent="0.35">
      <c r="A17" s="8"/>
      <c r="B17" s="9" t="s">
        <v>97</v>
      </c>
      <c r="C17" s="179"/>
      <c r="D17" s="149" t="s">
        <v>184</v>
      </c>
      <c r="E17" s="74" t="s">
        <v>323</v>
      </c>
    </row>
    <row r="18" spans="1:5" ht="15" thickBot="1" x14ac:dyDescent="0.4">
      <c r="A18" s="8"/>
      <c r="B18" s="12" t="s">
        <v>98</v>
      </c>
      <c r="C18" s="180"/>
      <c r="D18" s="150" t="s">
        <v>184</v>
      </c>
      <c r="E18" s="75" t="s">
        <v>322</v>
      </c>
    </row>
    <row r="19" spans="1:5" ht="15" thickTop="1" x14ac:dyDescent="0.35">
      <c r="A19" s="8"/>
      <c r="B19" s="13" t="s">
        <v>99</v>
      </c>
      <c r="C19" s="181"/>
      <c r="D19" s="152" t="s">
        <v>10</v>
      </c>
      <c r="E19" s="76" t="s">
        <v>321</v>
      </c>
    </row>
    <row r="20" spans="1:5" x14ac:dyDescent="0.35">
      <c r="A20" s="8"/>
      <c r="B20" s="9" t="s">
        <v>100</v>
      </c>
      <c r="C20" s="179"/>
      <c r="D20" s="149" t="s">
        <v>10</v>
      </c>
      <c r="E20" s="74" t="s">
        <v>320</v>
      </c>
    </row>
    <row r="21" spans="1:5" ht="15" thickBot="1" x14ac:dyDescent="0.4">
      <c r="A21" s="70"/>
      <c r="B21" s="71" t="s">
        <v>101</v>
      </c>
      <c r="C21" s="183"/>
      <c r="D21" s="158" t="s">
        <v>184</v>
      </c>
      <c r="E21" s="78" t="s">
        <v>319</v>
      </c>
    </row>
    <row r="22" spans="1:5" ht="15" thickTop="1" x14ac:dyDescent="0.35">
      <c r="A22" s="8" t="s">
        <v>102</v>
      </c>
      <c r="B22" s="7" t="s">
        <v>83</v>
      </c>
      <c r="C22" s="178"/>
      <c r="D22" s="148" t="s">
        <v>10</v>
      </c>
      <c r="E22" s="73" t="s">
        <v>338</v>
      </c>
    </row>
    <row r="23" spans="1:5" x14ac:dyDescent="0.35">
      <c r="A23" s="8"/>
      <c r="B23" s="9" t="s">
        <v>84</v>
      </c>
      <c r="C23" s="179"/>
      <c r="D23" s="149" t="s">
        <v>10</v>
      </c>
      <c r="E23" s="74" t="s">
        <v>339</v>
      </c>
    </row>
    <row r="24" spans="1:5" x14ac:dyDescent="0.35">
      <c r="A24" s="8"/>
      <c r="B24" s="9" t="s">
        <v>85</v>
      </c>
      <c r="C24" s="179"/>
      <c r="D24" s="149" t="s">
        <v>10</v>
      </c>
      <c r="E24" s="74" t="s">
        <v>340</v>
      </c>
    </row>
    <row r="25" spans="1:5" x14ac:dyDescent="0.35">
      <c r="A25" s="8"/>
      <c r="B25" s="9" t="s">
        <v>103</v>
      </c>
      <c r="C25" s="179"/>
      <c r="D25" s="149" t="s">
        <v>10</v>
      </c>
      <c r="E25" s="74" t="s">
        <v>341</v>
      </c>
    </row>
    <row r="26" spans="1:5" x14ac:dyDescent="0.35">
      <c r="A26" s="8"/>
      <c r="B26" s="9" t="s">
        <v>104</v>
      </c>
      <c r="C26" s="179"/>
      <c r="D26" s="149" t="s">
        <v>10</v>
      </c>
      <c r="E26" s="74" t="s">
        <v>342</v>
      </c>
    </row>
    <row r="27" spans="1:5" x14ac:dyDescent="0.35">
      <c r="A27" s="8"/>
      <c r="B27" s="9" t="s">
        <v>88</v>
      </c>
      <c r="C27" s="179"/>
      <c r="D27" s="149" t="s">
        <v>10</v>
      </c>
      <c r="E27" s="74" t="s">
        <v>343</v>
      </c>
    </row>
    <row r="28" spans="1:5" x14ac:dyDescent="0.35">
      <c r="A28" s="8"/>
      <c r="B28" s="9" t="s">
        <v>105</v>
      </c>
      <c r="C28" s="184"/>
      <c r="D28" s="151" t="s">
        <v>10</v>
      </c>
      <c r="E28" s="79" t="s">
        <v>344</v>
      </c>
    </row>
    <row r="29" spans="1:5" x14ac:dyDescent="0.35">
      <c r="A29" s="8"/>
      <c r="B29" s="9" t="s">
        <v>106</v>
      </c>
      <c r="C29" s="184"/>
      <c r="D29" s="151" t="s">
        <v>10</v>
      </c>
      <c r="E29" s="79" t="s">
        <v>345</v>
      </c>
    </row>
    <row r="30" spans="1:5" x14ac:dyDescent="0.35">
      <c r="A30" s="8"/>
      <c r="B30" s="9" t="s">
        <v>107</v>
      </c>
      <c r="C30" s="184"/>
      <c r="D30" s="151" t="s">
        <v>10</v>
      </c>
      <c r="E30" s="79" t="s">
        <v>346</v>
      </c>
    </row>
    <row r="31" spans="1:5" ht="29.5" thickBot="1" x14ac:dyDescent="0.4">
      <c r="A31" s="8"/>
      <c r="B31" s="267" t="s">
        <v>479</v>
      </c>
      <c r="C31" s="180"/>
      <c r="D31" s="150" t="s">
        <v>10</v>
      </c>
      <c r="E31" s="75" t="s">
        <v>347</v>
      </c>
    </row>
    <row r="32" spans="1:5" ht="15" thickTop="1" x14ac:dyDescent="0.35">
      <c r="A32" s="8"/>
      <c r="B32" s="13" t="s">
        <v>89</v>
      </c>
      <c r="C32" s="181"/>
      <c r="D32" s="152" t="s">
        <v>10</v>
      </c>
      <c r="E32" s="76" t="s">
        <v>350</v>
      </c>
    </row>
    <row r="33" spans="1:5" x14ac:dyDescent="0.35">
      <c r="A33" s="8"/>
      <c r="B33" s="13" t="s">
        <v>96</v>
      </c>
      <c r="C33" s="181"/>
      <c r="D33" s="152" t="s">
        <v>184</v>
      </c>
      <c r="E33" s="76" t="s">
        <v>348</v>
      </c>
    </row>
    <row r="34" spans="1:5" ht="15" thickBot="1" x14ac:dyDescent="0.4">
      <c r="A34" s="8"/>
      <c r="B34" s="72" t="s">
        <v>108</v>
      </c>
      <c r="C34" s="185"/>
      <c r="D34" s="159" t="s">
        <v>10</v>
      </c>
      <c r="E34" s="80" t="s">
        <v>351</v>
      </c>
    </row>
    <row r="35" spans="1:5" ht="15" thickTop="1" x14ac:dyDescent="0.35">
      <c r="A35" s="8"/>
      <c r="B35" s="11" t="s">
        <v>99</v>
      </c>
      <c r="C35" s="182"/>
      <c r="D35" s="157" t="s">
        <v>10</v>
      </c>
      <c r="E35" s="77" t="s">
        <v>352</v>
      </c>
    </row>
    <row r="36" spans="1:5" x14ac:dyDescent="0.35">
      <c r="A36" s="8"/>
      <c r="B36" s="9" t="s">
        <v>100</v>
      </c>
      <c r="C36" s="179"/>
      <c r="D36" s="149" t="s">
        <v>10</v>
      </c>
      <c r="E36" s="74" t="s">
        <v>353</v>
      </c>
    </row>
    <row r="37" spans="1:5" ht="15" thickBot="1" x14ac:dyDescent="0.4">
      <c r="A37" s="70"/>
      <c r="B37" s="71" t="s">
        <v>101</v>
      </c>
      <c r="C37" s="183"/>
      <c r="D37" s="158" t="s">
        <v>184</v>
      </c>
      <c r="E37" s="78" t="s">
        <v>349</v>
      </c>
    </row>
    <row r="38" spans="1:5" ht="15" thickTop="1" x14ac:dyDescent="0.35">
      <c r="A38" s="8" t="s">
        <v>109</v>
      </c>
      <c r="B38" s="7" t="s">
        <v>83</v>
      </c>
      <c r="C38" s="178"/>
      <c r="D38" s="148" t="s">
        <v>10</v>
      </c>
      <c r="E38" s="73" t="s">
        <v>354</v>
      </c>
    </row>
    <row r="39" spans="1:5" x14ac:dyDescent="0.35">
      <c r="A39" s="8"/>
      <c r="B39" s="9" t="s">
        <v>84</v>
      </c>
      <c r="C39" s="179"/>
      <c r="D39" s="149" t="s">
        <v>10</v>
      </c>
      <c r="E39" s="74" t="s">
        <v>355</v>
      </c>
    </row>
    <row r="40" spans="1:5" x14ac:dyDescent="0.35">
      <c r="A40" s="8"/>
      <c r="B40" s="9" t="s">
        <v>85</v>
      </c>
      <c r="C40" s="179"/>
      <c r="D40" s="149" t="s">
        <v>10</v>
      </c>
      <c r="E40" s="74" t="s">
        <v>356</v>
      </c>
    </row>
    <row r="41" spans="1:5" x14ac:dyDescent="0.35">
      <c r="A41" s="8"/>
      <c r="B41" s="9" t="s">
        <v>110</v>
      </c>
      <c r="C41" s="179"/>
      <c r="D41" s="149" t="s">
        <v>10</v>
      </c>
      <c r="E41" s="74" t="s">
        <v>359</v>
      </c>
    </row>
    <row r="42" spans="1:5" x14ac:dyDescent="0.35">
      <c r="A42" s="8"/>
      <c r="B42" s="9" t="s">
        <v>111</v>
      </c>
      <c r="C42" s="179"/>
      <c r="D42" s="149" t="s">
        <v>10</v>
      </c>
      <c r="E42" s="74" t="s">
        <v>360</v>
      </c>
    </row>
    <row r="43" spans="1:5" x14ac:dyDescent="0.35">
      <c r="A43" s="8"/>
      <c r="B43" s="9" t="s">
        <v>112</v>
      </c>
      <c r="C43" s="179"/>
      <c r="D43" s="149" t="s">
        <v>10</v>
      </c>
      <c r="E43" s="74" t="s">
        <v>361</v>
      </c>
    </row>
    <row r="44" spans="1:5" x14ac:dyDescent="0.35">
      <c r="A44" s="8"/>
      <c r="B44" s="9" t="s">
        <v>88</v>
      </c>
      <c r="C44" s="184"/>
      <c r="D44" s="151" t="s">
        <v>10</v>
      </c>
      <c r="E44" s="79" t="s">
        <v>357</v>
      </c>
    </row>
    <row r="45" spans="1:5" ht="29.5" thickBot="1" x14ac:dyDescent="0.4">
      <c r="A45" s="8"/>
      <c r="B45" s="267" t="s">
        <v>479</v>
      </c>
      <c r="C45" s="180"/>
      <c r="D45" s="150" t="s">
        <v>10</v>
      </c>
      <c r="E45" s="75" t="s">
        <v>358</v>
      </c>
    </row>
    <row r="46" spans="1:5" ht="15" thickTop="1" x14ac:dyDescent="0.35">
      <c r="A46" s="8"/>
      <c r="B46" s="13" t="s">
        <v>89</v>
      </c>
      <c r="C46" s="181"/>
      <c r="D46" s="152" t="s">
        <v>10</v>
      </c>
      <c r="E46" s="76" t="s">
        <v>362</v>
      </c>
    </row>
    <row r="47" spans="1:5" x14ac:dyDescent="0.35">
      <c r="A47" s="8"/>
      <c r="B47" s="9" t="s">
        <v>113</v>
      </c>
      <c r="C47" s="181"/>
      <c r="D47" s="152" t="s">
        <v>10</v>
      </c>
      <c r="E47" s="76" t="s">
        <v>363</v>
      </c>
    </row>
    <row r="48" spans="1:5" x14ac:dyDescent="0.35">
      <c r="A48" s="8"/>
      <c r="B48" s="9" t="s">
        <v>114</v>
      </c>
      <c r="C48" s="181"/>
      <c r="D48" s="152" t="s">
        <v>10</v>
      </c>
      <c r="E48" s="76" t="s">
        <v>364</v>
      </c>
    </row>
    <row r="49" spans="1:5" x14ac:dyDescent="0.35">
      <c r="A49" s="8"/>
      <c r="B49" s="9" t="s">
        <v>115</v>
      </c>
      <c r="C49" s="181"/>
      <c r="D49" s="152" t="s">
        <v>10</v>
      </c>
      <c r="E49" s="76" t="s">
        <v>365</v>
      </c>
    </row>
    <row r="50" spans="1:5" x14ac:dyDescent="0.35">
      <c r="A50" s="8"/>
      <c r="B50" s="13" t="s">
        <v>96</v>
      </c>
      <c r="C50" s="181"/>
      <c r="D50" s="152" t="s">
        <v>184</v>
      </c>
      <c r="E50" s="76" t="s">
        <v>366</v>
      </c>
    </row>
    <row r="51" spans="1:5" x14ac:dyDescent="0.35">
      <c r="A51" s="8"/>
      <c r="B51" s="13" t="s">
        <v>116</v>
      </c>
      <c r="C51" s="181"/>
      <c r="D51" s="152" t="s">
        <v>184</v>
      </c>
      <c r="E51" s="76" t="s">
        <v>367</v>
      </c>
    </row>
    <row r="52" spans="1:5" x14ac:dyDescent="0.35">
      <c r="A52" s="8"/>
      <c r="B52" s="13" t="s">
        <v>117</v>
      </c>
      <c r="C52" s="181"/>
      <c r="D52" s="152" t="s">
        <v>184</v>
      </c>
      <c r="E52" s="76" t="s">
        <v>368</v>
      </c>
    </row>
    <row r="53" spans="1:5" ht="15" thickBot="1" x14ac:dyDescent="0.4">
      <c r="A53" s="8"/>
      <c r="B53" s="13" t="s">
        <v>118</v>
      </c>
      <c r="C53" s="181"/>
      <c r="D53" s="152" t="s">
        <v>184</v>
      </c>
      <c r="E53" s="76" t="s">
        <v>369</v>
      </c>
    </row>
    <row r="54" spans="1:5" ht="15" thickTop="1" x14ac:dyDescent="0.35">
      <c r="A54" s="6" t="s">
        <v>119</v>
      </c>
      <c r="B54" s="7" t="s">
        <v>83</v>
      </c>
      <c r="C54" s="178"/>
      <c r="D54" s="148" t="s">
        <v>10</v>
      </c>
      <c r="E54" s="73" t="s">
        <v>370</v>
      </c>
    </row>
    <row r="55" spans="1:5" x14ac:dyDescent="0.35">
      <c r="A55" s="8"/>
      <c r="B55" s="9" t="s">
        <v>84</v>
      </c>
      <c r="C55" s="179"/>
      <c r="D55" s="149" t="s">
        <v>10</v>
      </c>
      <c r="E55" s="74" t="s">
        <v>371</v>
      </c>
    </row>
    <row r="56" spans="1:5" x14ac:dyDescent="0.35">
      <c r="A56" s="8"/>
      <c r="B56" s="9" t="s">
        <v>85</v>
      </c>
      <c r="C56" s="179"/>
      <c r="D56" s="149" t="s">
        <v>10</v>
      </c>
      <c r="E56" s="74" t="s">
        <v>372</v>
      </c>
    </row>
    <row r="57" spans="1:5" x14ac:dyDescent="0.35">
      <c r="A57" s="8"/>
      <c r="B57" s="9" t="s">
        <v>110</v>
      </c>
      <c r="C57" s="179"/>
      <c r="D57" s="149" t="s">
        <v>10</v>
      </c>
      <c r="E57" s="74" t="s">
        <v>373</v>
      </c>
    </row>
    <row r="58" spans="1:5" x14ac:dyDescent="0.35">
      <c r="A58" s="8"/>
      <c r="B58" s="9" t="s">
        <v>111</v>
      </c>
      <c r="C58" s="179"/>
      <c r="D58" s="149" t="s">
        <v>10</v>
      </c>
      <c r="E58" s="74" t="s">
        <v>374</v>
      </c>
    </row>
    <row r="59" spans="1:5" x14ac:dyDescent="0.35">
      <c r="A59" s="8"/>
      <c r="B59" s="9" t="s">
        <v>112</v>
      </c>
      <c r="C59" s="179"/>
      <c r="D59" s="149" t="s">
        <v>10</v>
      </c>
      <c r="E59" s="74" t="s">
        <v>375</v>
      </c>
    </row>
    <row r="60" spans="1:5" x14ac:dyDescent="0.35">
      <c r="A60" s="8"/>
      <c r="B60" s="9" t="s">
        <v>88</v>
      </c>
      <c r="C60" s="184"/>
      <c r="D60" s="151" t="s">
        <v>10</v>
      </c>
      <c r="E60" s="79" t="s">
        <v>376</v>
      </c>
    </row>
    <row r="61" spans="1:5" ht="29.5" thickBot="1" x14ac:dyDescent="0.4">
      <c r="A61" s="8"/>
      <c r="B61" s="267" t="s">
        <v>479</v>
      </c>
      <c r="C61" s="180"/>
      <c r="D61" s="150" t="s">
        <v>10</v>
      </c>
      <c r="E61" s="75" t="s">
        <v>377</v>
      </c>
    </row>
    <row r="62" spans="1:5" ht="15" thickTop="1" x14ac:dyDescent="0.35">
      <c r="A62" s="8"/>
      <c r="B62" s="13" t="s">
        <v>89</v>
      </c>
      <c r="C62" s="181"/>
      <c r="D62" s="152" t="s">
        <v>10</v>
      </c>
      <c r="E62" s="76" t="s">
        <v>378</v>
      </c>
    </row>
    <row r="63" spans="1:5" x14ac:dyDescent="0.35">
      <c r="A63" s="8"/>
      <c r="B63" s="9" t="s">
        <v>113</v>
      </c>
      <c r="C63" s="181"/>
      <c r="D63" s="152" t="s">
        <v>10</v>
      </c>
      <c r="E63" s="76" t="s">
        <v>379</v>
      </c>
    </row>
    <row r="64" spans="1:5" x14ac:dyDescent="0.35">
      <c r="A64" s="8"/>
      <c r="B64" s="9" t="s">
        <v>114</v>
      </c>
      <c r="C64" s="181"/>
      <c r="D64" s="152" t="s">
        <v>10</v>
      </c>
      <c r="E64" s="76" t="s">
        <v>380</v>
      </c>
    </row>
    <row r="65" spans="1:5" x14ac:dyDescent="0.35">
      <c r="A65" s="8"/>
      <c r="B65" s="9" t="s">
        <v>115</v>
      </c>
      <c r="C65" s="181"/>
      <c r="D65" s="152" t="s">
        <v>10</v>
      </c>
      <c r="E65" s="76" t="s">
        <v>381</v>
      </c>
    </row>
    <row r="66" spans="1:5" x14ac:dyDescent="0.35">
      <c r="A66" s="8"/>
      <c r="B66" s="13" t="s">
        <v>96</v>
      </c>
      <c r="C66" s="181"/>
      <c r="D66" s="152" t="s">
        <v>184</v>
      </c>
      <c r="E66" s="76" t="s">
        <v>382</v>
      </c>
    </row>
    <row r="67" spans="1:5" x14ac:dyDescent="0.35">
      <c r="A67" s="8"/>
      <c r="B67" s="13" t="s">
        <v>116</v>
      </c>
      <c r="C67" s="181"/>
      <c r="D67" s="152" t="s">
        <v>184</v>
      </c>
      <c r="E67" s="76" t="s">
        <v>383</v>
      </c>
    </row>
    <row r="68" spans="1:5" x14ac:dyDescent="0.35">
      <c r="A68" s="8"/>
      <c r="B68" s="13" t="s">
        <v>117</v>
      </c>
      <c r="C68" s="181"/>
      <c r="D68" s="152" t="s">
        <v>184</v>
      </c>
      <c r="E68" s="76" t="s">
        <v>384</v>
      </c>
    </row>
    <row r="69" spans="1:5" ht="15" thickBot="1" x14ac:dyDescent="0.4">
      <c r="A69" s="70"/>
      <c r="B69" s="81" t="s">
        <v>118</v>
      </c>
      <c r="C69" s="186"/>
      <c r="D69" s="160" t="s">
        <v>184</v>
      </c>
      <c r="E69" s="82" t="s">
        <v>385</v>
      </c>
    </row>
    <row r="70" spans="1:5" ht="15" thickTop="1" x14ac:dyDescent="0.3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6238-9E45-4E40-BC4F-0323477AFB02}">
  <sheetPr codeName="Sheet12"/>
  <dimension ref="A1:D9"/>
  <sheetViews>
    <sheetView zoomScaleNormal="100" workbookViewId="0">
      <selection activeCell="B2" sqref="B2"/>
    </sheetView>
  </sheetViews>
  <sheetFormatPr defaultColWidth="8.7265625" defaultRowHeight="14.5" x14ac:dyDescent="0.35"/>
  <cols>
    <col min="1" max="1" width="44.81640625" style="1" customWidth="1"/>
    <col min="2" max="2" width="18.54296875" style="1" customWidth="1"/>
    <col min="3" max="3" width="16.7265625" style="1" customWidth="1"/>
    <col min="4" max="4" width="40.36328125" style="1" hidden="1" customWidth="1"/>
    <col min="5" max="16384" width="8.7265625" style="1"/>
  </cols>
  <sheetData>
    <row r="1" spans="1:4" ht="15.5" thickTop="1" thickBot="1" x14ac:dyDescent="0.4">
      <c r="A1" s="4" t="s">
        <v>0</v>
      </c>
      <c r="B1" s="14" t="s">
        <v>1</v>
      </c>
      <c r="C1" s="14" t="s">
        <v>5</v>
      </c>
      <c r="D1" s="15" t="s">
        <v>6</v>
      </c>
    </row>
    <row r="2" spans="1:4" ht="15" thickTop="1" x14ac:dyDescent="0.35">
      <c r="A2" s="69" t="s">
        <v>120</v>
      </c>
      <c r="B2" s="141"/>
      <c r="C2" s="16" t="s">
        <v>14</v>
      </c>
      <c r="D2" s="17" t="s">
        <v>387</v>
      </c>
    </row>
    <row r="3" spans="1:4" x14ac:dyDescent="0.35">
      <c r="A3" s="29" t="s">
        <v>121</v>
      </c>
      <c r="B3" s="142"/>
      <c r="C3" s="18" t="s">
        <v>14</v>
      </c>
      <c r="D3" s="19" t="s">
        <v>388</v>
      </c>
    </row>
    <row r="4" spans="1:4" x14ac:dyDescent="0.35">
      <c r="A4" s="29" t="s">
        <v>122</v>
      </c>
      <c r="B4" s="142"/>
      <c r="C4" s="18" t="s">
        <v>14</v>
      </c>
      <c r="D4" s="19" t="s">
        <v>389</v>
      </c>
    </row>
    <row r="5" spans="1:4" x14ac:dyDescent="0.35">
      <c r="A5" s="29" t="s">
        <v>123</v>
      </c>
      <c r="B5" s="142"/>
      <c r="C5" s="18" t="s">
        <v>14</v>
      </c>
      <c r="D5" s="19" t="s">
        <v>390</v>
      </c>
    </row>
    <row r="6" spans="1:4" x14ac:dyDescent="0.35">
      <c r="A6" s="29" t="s">
        <v>124</v>
      </c>
      <c r="B6" s="142"/>
      <c r="C6" s="18" t="s">
        <v>14</v>
      </c>
      <c r="D6" s="19" t="s">
        <v>391</v>
      </c>
    </row>
    <row r="7" spans="1:4" x14ac:dyDescent="0.35">
      <c r="A7" s="29" t="s">
        <v>125</v>
      </c>
      <c r="B7" s="142"/>
      <c r="C7" s="18" t="s">
        <v>386</v>
      </c>
      <c r="D7" s="19" t="s">
        <v>392</v>
      </c>
    </row>
    <row r="8" spans="1:4" ht="15" thickBot="1" x14ac:dyDescent="0.4">
      <c r="A8" s="30" t="s">
        <v>126</v>
      </c>
      <c r="B8" s="187"/>
      <c r="C8" s="27" t="s">
        <v>386</v>
      </c>
      <c r="D8" s="28" t="s">
        <v>393</v>
      </c>
    </row>
    <row r="9" spans="1:4" ht="15" thickTop="1" x14ac:dyDescent="0.35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3895-17F3-4A3F-BFA3-95CBDE00439A}">
  <sheetPr codeName="Sheet13"/>
  <dimension ref="A1:E44"/>
  <sheetViews>
    <sheetView zoomScaleNormal="100" workbookViewId="0">
      <selection activeCell="C2" sqref="C2"/>
    </sheetView>
  </sheetViews>
  <sheetFormatPr defaultColWidth="8.7265625" defaultRowHeight="14.5" x14ac:dyDescent="0.35"/>
  <cols>
    <col min="1" max="1" width="30.7265625" style="1" customWidth="1"/>
    <col min="2" max="2" width="108.453125" style="1" bestFit="1" customWidth="1"/>
    <col min="3" max="3" width="32.7265625" style="1" customWidth="1"/>
    <col min="4" max="4" width="24.54296875" style="1" customWidth="1"/>
    <col min="5" max="5" width="48.1796875" style="1" hidden="1" customWidth="1"/>
    <col min="6" max="16384" width="8.7265625" style="1"/>
  </cols>
  <sheetData>
    <row r="1" spans="1:5" ht="15.5" thickTop="1" thickBot="1" x14ac:dyDescent="0.4">
      <c r="A1" s="4" t="s">
        <v>3</v>
      </c>
      <c r="B1" s="5" t="s">
        <v>0</v>
      </c>
      <c r="C1" s="14" t="s">
        <v>1</v>
      </c>
      <c r="D1" s="14" t="s">
        <v>5</v>
      </c>
      <c r="E1" s="15" t="s">
        <v>6</v>
      </c>
    </row>
    <row r="2" spans="1:5" ht="15" thickTop="1" x14ac:dyDescent="0.35">
      <c r="A2" s="8" t="s">
        <v>131</v>
      </c>
      <c r="B2" s="7" t="s">
        <v>132</v>
      </c>
      <c r="C2" s="178"/>
      <c r="D2" s="148" t="s">
        <v>10</v>
      </c>
      <c r="E2" s="73" t="s">
        <v>394</v>
      </c>
    </row>
    <row r="3" spans="1:5" x14ac:dyDescent="0.35">
      <c r="A3" s="8"/>
      <c r="B3" s="9" t="s">
        <v>133</v>
      </c>
      <c r="C3" s="179"/>
      <c r="D3" s="149" t="s">
        <v>10</v>
      </c>
      <c r="E3" s="74" t="s">
        <v>395</v>
      </c>
    </row>
    <row r="4" spans="1:5" ht="15" thickBot="1" x14ac:dyDescent="0.4">
      <c r="A4" s="8"/>
      <c r="B4" s="12" t="s">
        <v>134</v>
      </c>
      <c r="C4" s="180"/>
      <c r="D4" s="150" t="s">
        <v>10</v>
      </c>
      <c r="E4" s="75" t="s">
        <v>396</v>
      </c>
    </row>
    <row r="5" spans="1:5" ht="15" thickTop="1" x14ac:dyDescent="0.35">
      <c r="A5" s="8"/>
      <c r="B5" s="7" t="s">
        <v>135</v>
      </c>
      <c r="C5" s="179"/>
      <c r="D5" s="149" t="s">
        <v>10</v>
      </c>
      <c r="E5" s="74" t="s">
        <v>397</v>
      </c>
    </row>
    <row r="6" spans="1:5" x14ac:dyDescent="0.35">
      <c r="A6" s="8"/>
      <c r="B6" s="9" t="s">
        <v>136</v>
      </c>
      <c r="C6" s="179"/>
      <c r="D6" s="149" t="s">
        <v>10</v>
      </c>
      <c r="E6" s="74" t="s">
        <v>398</v>
      </c>
    </row>
    <row r="7" spans="1:5" ht="15" thickBot="1" x14ac:dyDescent="0.4">
      <c r="A7" s="8"/>
      <c r="B7" s="12" t="s">
        <v>137</v>
      </c>
      <c r="C7" s="180"/>
      <c r="D7" s="150" t="s">
        <v>10</v>
      </c>
      <c r="E7" s="75" t="s">
        <v>399</v>
      </c>
    </row>
    <row r="8" spans="1:5" ht="15" thickTop="1" x14ac:dyDescent="0.35">
      <c r="A8" s="8"/>
      <c r="B8" s="7" t="s">
        <v>138</v>
      </c>
      <c r="C8" s="179"/>
      <c r="D8" s="149" t="s">
        <v>10</v>
      </c>
      <c r="E8" s="74" t="s">
        <v>400</v>
      </c>
    </row>
    <row r="9" spans="1:5" x14ac:dyDescent="0.35">
      <c r="A9" s="8"/>
      <c r="B9" s="9" t="s">
        <v>139</v>
      </c>
      <c r="C9" s="179"/>
      <c r="D9" s="149" t="s">
        <v>10</v>
      </c>
      <c r="E9" s="74" t="s">
        <v>401</v>
      </c>
    </row>
    <row r="10" spans="1:5" ht="15" thickBot="1" x14ac:dyDescent="0.4">
      <c r="A10" s="8"/>
      <c r="B10" s="10" t="s">
        <v>140</v>
      </c>
      <c r="C10" s="184"/>
      <c r="D10" s="151" t="s">
        <v>10</v>
      </c>
      <c r="E10" s="79" t="s">
        <v>402</v>
      </c>
    </row>
    <row r="11" spans="1:5" ht="15" thickTop="1" x14ac:dyDescent="0.35">
      <c r="A11" s="6" t="s">
        <v>141</v>
      </c>
      <c r="B11" s="7" t="s">
        <v>132</v>
      </c>
      <c r="C11" s="178"/>
      <c r="D11" s="148" t="s">
        <v>10</v>
      </c>
      <c r="E11" s="73" t="s">
        <v>403</v>
      </c>
    </row>
    <row r="12" spans="1:5" x14ac:dyDescent="0.35">
      <c r="A12" s="8"/>
      <c r="B12" s="9" t="s">
        <v>133</v>
      </c>
      <c r="C12" s="179"/>
      <c r="D12" s="149" t="s">
        <v>10</v>
      </c>
      <c r="E12" s="74" t="s">
        <v>404</v>
      </c>
    </row>
    <row r="13" spans="1:5" ht="15" thickBot="1" x14ac:dyDescent="0.4">
      <c r="A13" s="8"/>
      <c r="B13" s="12" t="s">
        <v>134</v>
      </c>
      <c r="C13" s="180"/>
      <c r="D13" s="150" t="s">
        <v>10</v>
      </c>
      <c r="E13" s="75" t="s">
        <v>405</v>
      </c>
    </row>
    <row r="14" spans="1:5" ht="15" thickTop="1" x14ac:dyDescent="0.35">
      <c r="A14" s="8"/>
      <c r="B14" s="7" t="s">
        <v>142</v>
      </c>
      <c r="C14" s="179"/>
      <c r="D14" s="149" t="s">
        <v>10</v>
      </c>
      <c r="E14" s="74" t="s">
        <v>406</v>
      </c>
    </row>
    <row r="15" spans="1:5" x14ac:dyDescent="0.35">
      <c r="A15" s="8"/>
      <c r="B15" s="9" t="s">
        <v>143</v>
      </c>
      <c r="C15" s="179"/>
      <c r="D15" s="149" t="s">
        <v>10</v>
      </c>
      <c r="E15" s="74" t="s">
        <v>407</v>
      </c>
    </row>
    <row r="16" spans="1:5" ht="15" thickBot="1" x14ac:dyDescent="0.4">
      <c r="A16" s="8"/>
      <c r="B16" s="12" t="s">
        <v>144</v>
      </c>
      <c r="C16" s="180"/>
      <c r="D16" s="150" t="s">
        <v>10</v>
      </c>
      <c r="E16" s="75" t="s">
        <v>408</v>
      </c>
    </row>
    <row r="17" spans="1:5" ht="15" thickTop="1" x14ac:dyDescent="0.35">
      <c r="A17" s="8"/>
      <c r="B17" s="7" t="s">
        <v>145</v>
      </c>
      <c r="C17" s="179"/>
      <c r="D17" s="149" t="s">
        <v>10</v>
      </c>
      <c r="E17" s="74" t="s">
        <v>409</v>
      </c>
    </row>
    <row r="18" spans="1:5" x14ac:dyDescent="0.35">
      <c r="A18" s="8"/>
      <c r="B18" s="9" t="s">
        <v>146</v>
      </c>
      <c r="C18" s="179"/>
      <c r="D18" s="149" t="s">
        <v>10</v>
      </c>
      <c r="E18" s="74" t="s">
        <v>410</v>
      </c>
    </row>
    <row r="19" spans="1:5" ht="15" thickBot="1" x14ac:dyDescent="0.4">
      <c r="A19" s="8"/>
      <c r="B19" s="12" t="s">
        <v>147</v>
      </c>
      <c r="C19" s="180"/>
      <c r="D19" s="150" t="s">
        <v>10</v>
      </c>
      <c r="E19" s="75" t="s">
        <v>411</v>
      </c>
    </row>
    <row r="20" spans="1:5" ht="15" thickTop="1" x14ac:dyDescent="0.35">
      <c r="A20" s="8"/>
      <c r="B20" s="7" t="s">
        <v>148</v>
      </c>
      <c r="C20" s="179"/>
      <c r="D20" s="149" t="s">
        <v>10</v>
      </c>
      <c r="E20" s="74" t="s">
        <v>412</v>
      </c>
    </row>
    <row r="21" spans="1:5" x14ac:dyDescent="0.35">
      <c r="A21" s="8"/>
      <c r="B21" s="9" t="s">
        <v>149</v>
      </c>
      <c r="C21" s="179"/>
      <c r="D21" s="149" t="s">
        <v>10</v>
      </c>
      <c r="E21" s="74" t="s">
        <v>413</v>
      </c>
    </row>
    <row r="22" spans="1:5" x14ac:dyDescent="0.35">
      <c r="A22" s="8"/>
      <c r="B22" s="9" t="s">
        <v>150</v>
      </c>
      <c r="C22" s="179"/>
      <c r="D22" s="149" t="s">
        <v>10</v>
      </c>
      <c r="E22" s="74" t="s">
        <v>414</v>
      </c>
    </row>
    <row r="23" spans="1:5" ht="15" thickBot="1" x14ac:dyDescent="0.4">
      <c r="A23" s="8"/>
      <c r="B23" s="72" t="s">
        <v>151</v>
      </c>
      <c r="C23" s="185"/>
      <c r="D23" s="159" t="s">
        <v>42</v>
      </c>
      <c r="E23" s="80" t="s">
        <v>415</v>
      </c>
    </row>
    <row r="24" spans="1:5" ht="15" thickTop="1" x14ac:dyDescent="0.35">
      <c r="A24" s="8"/>
      <c r="B24" s="11" t="s">
        <v>152</v>
      </c>
      <c r="C24" s="195"/>
      <c r="D24" s="157" t="s">
        <v>10</v>
      </c>
      <c r="E24" s="77" t="s">
        <v>416</v>
      </c>
    </row>
    <row r="25" spans="1:5" x14ac:dyDescent="0.35">
      <c r="A25" s="8"/>
      <c r="B25" s="13" t="s">
        <v>153</v>
      </c>
      <c r="C25" s="179"/>
      <c r="D25" s="149" t="s">
        <v>10</v>
      </c>
      <c r="E25" s="74" t="s">
        <v>418</v>
      </c>
    </row>
    <row r="26" spans="1:5" x14ac:dyDescent="0.35">
      <c r="A26" s="8"/>
      <c r="B26" s="9" t="s">
        <v>154</v>
      </c>
      <c r="C26" s="179"/>
      <c r="D26" s="149" t="s">
        <v>10</v>
      </c>
      <c r="E26" s="74" t="s">
        <v>417</v>
      </c>
    </row>
    <row r="27" spans="1:5" x14ac:dyDescent="0.35">
      <c r="A27" s="8"/>
      <c r="B27" s="10" t="s">
        <v>155</v>
      </c>
      <c r="C27" s="184"/>
      <c r="D27" s="151" t="s">
        <v>10</v>
      </c>
      <c r="E27" s="79" t="s">
        <v>419</v>
      </c>
    </row>
    <row r="28" spans="1:5" ht="15" thickBot="1" x14ac:dyDescent="0.4">
      <c r="A28" s="70"/>
      <c r="B28" s="10" t="s">
        <v>156</v>
      </c>
      <c r="C28" s="184"/>
      <c r="D28" s="151" t="s">
        <v>10</v>
      </c>
      <c r="E28" s="79" t="s">
        <v>420</v>
      </c>
    </row>
    <row r="29" spans="1:5" ht="15" thickTop="1" x14ac:dyDescent="0.35">
      <c r="A29" s="8" t="s">
        <v>157</v>
      </c>
      <c r="B29" s="7" t="s">
        <v>158</v>
      </c>
      <c r="C29" s="178"/>
      <c r="D29" s="148" t="s">
        <v>10</v>
      </c>
      <c r="E29" s="73" t="s">
        <v>427</v>
      </c>
    </row>
    <row r="30" spans="1:5" x14ac:dyDescent="0.35">
      <c r="A30" s="8"/>
      <c r="B30" s="9" t="s">
        <v>159</v>
      </c>
      <c r="C30" s="179"/>
      <c r="D30" s="149" t="s">
        <v>10</v>
      </c>
      <c r="E30" s="74" t="s">
        <v>421</v>
      </c>
    </row>
    <row r="31" spans="1:5" x14ac:dyDescent="0.35">
      <c r="A31" s="8"/>
      <c r="B31" s="13" t="s">
        <v>160</v>
      </c>
      <c r="C31" s="179"/>
      <c r="D31" s="149" t="s">
        <v>10</v>
      </c>
      <c r="E31" s="74" t="s">
        <v>422</v>
      </c>
    </row>
    <row r="32" spans="1:5" x14ac:dyDescent="0.35">
      <c r="A32" s="8"/>
      <c r="B32" s="9" t="s">
        <v>161</v>
      </c>
      <c r="C32" s="179"/>
      <c r="D32" s="149" t="s">
        <v>10</v>
      </c>
      <c r="E32" s="74" t="s">
        <v>423</v>
      </c>
    </row>
    <row r="33" spans="1:5" x14ac:dyDescent="0.35">
      <c r="A33" s="8"/>
      <c r="B33" s="9" t="s">
        <v>162</v>
      </c>
      <c r="C33" s="179"/>
      <c r="D33" s="153" t="s">
        <v>10</v>
      </c>
      <c r="E33" s="74" t="s">
        <v>424</v>
      </c>
    </row>
    <row r="34" spans="1:5" x14ac:dyDescent="0.35">
      <c r="A34" s="8"/>
      <c r="B34" s="10" t="s">
        <v>163</v>
      </c>
      <c r="C34" s="179"/>
      <c r="D34" s="149" t="s">
        <v>10</v>
      </c>
      <c r="E34" s="74" t="s">
        <v>425</v>
      </c>
    </row>
    <row r="35" spans="1:5" ht="15" thickBot="1" x14ac:dyDescent="0.4">
      <c r="A35" s="8"/>
      <c r="B35" s="10" t="s">
        <v>164</v>
      </c>
      <c r="C35" s="179"/>
      <c r="D35" s="149" t="s">
        <v>10</v>
      </c>
      <c r="E35" s="74" t="s">
        <v>426</v>
      </c>
    </row>
    <row r="36" spans="1:5" ht="15" thickTop="1" x14ac:dyDescent="0.35">
      <c r="A36" s="6" t="s">
        <v>165</v>
      </c>
      <c r="B36" s="7" t="s">
        <v>166</v>
      </c>
      <c r="C36" s="188"/>
      <c r="D36" s="154" t="s">
        <v>10</v>
      </c>
      <c r="E36" s="73" t="s">
        <v>435</v>
      </c>
    </row>
    <row r="37" spans="1:5" x14ac:dyDescent="0.35">
      <c r="A37" s="94"/>
      <c r="B37" s="13" t="s">
        <v>167</v>
      </c>
      <c r="C37" s="189"/>
      <c r="D37" s="155" t="s">
        <v>10</v>
      </c>
      <c r="E37" s="19" t="s">
        <v>434</v>
      </c>
    </row>
    <row r="38" spans="1:5" x14ac:dyDescent="0.35">
      <c r="A38" s="94"/>
      <c r="B38" s="9" t="s">
        <v>168</v>
      </c>
      <c r="C38" s="189"/>
      <c r="D38" s="155" t="s">
        <v>10</v>
      </c>
      <c r="E38" s="19" t="s">
        <v>433</v>
      </c>
    </row>
    <row r="39" spans="1:5" x14ac:dyDescent="0.35">
      <c r="A39" s="8"/>
      <c r="B39" s="72" t="s">
        <v>169</v>
      </c>
      <c r="C39" s="190"/>
      <c r="D39" s="156" t="s">
        <v>10</v>
      </c>
      <c r="E39" s="21" t="s">
        <v>432</v>
      </c>
    </row>
    <row r="40" spans="1:5" x14ac:dyDescent="0.35">
      <c r="A40" s="8"/>
      <c r="B40" s="9" t="s">
        <v>170</v>
      </c>
      <c r="C40" s="191"/>
      <c r="D40" s="155" t="s">
        <v>10</v>
      </c>
      <c r="E40" s="74" t="s">
        <v>428</v>
      </c>
    </row>
    <row r="41" spans="1:5" x14ac:dyDescent="0.35">
      <c r="A41" s="94"/>
      <c r="B41" s="13" t="s">
        <v>171</v>
      </c>
      <c r="C41" s="189"/>
      <c r="D41" s="155" t="s">
        <v>10</v>
      </c>
      <c r="E41" s="19" t="s">
        <v>429</v>
      </c>
    </row>
    <row r="42" spans="1:5" x14ac:dyDescent="0.35">
      <c r="A42" s="94"/>
      <c r="B42" s="9" t="s">
        <v>172</v>
      </c>
      <c r="C42" s="189"/>
      <c r="D42" s="155" t="s">
        <v>10</v>
      </c>
      <c r="E42" s="19" t="s">
        <v>430</v>
      </c>
    </row>
    <row r="43" spans="1:5" ht="15" thickBot="1" x14ac:dyDescent="0.4">
      <c r="A43" s="8"/>
      <c r="B43" s="10" t="s">
        <v>173</v>
      </c>
      <c r="C43" s="184"/>
      <c r="D43" s="151" t="s">
        <v>10</v>
      </c>
      <c r="E43" s="79" t="s">
        <v>431</v>
      </c>
    </row>
    <row r="44" spans="1:5" ht="15" thickTop="1" x14ac:dyDescent="0.35">
      <c r="A44" s="68"/>
      <c r="B44" s="68"/>
      <c r="C44" s="68"/>
      <c r="D44" s="68"/>
      <c r="E44" s="6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BE1A-DE10-46EB-A34F-85D10342FE3D}">
  <sheetPr codeName="Sheet14"/>
  <dimension ref="A1:I59"/>
  <sheetViews>
    <sheetView zoomScaleNormal="100" workbookViewId="0">
      <selection activeCell="A2" sqref="A2"/>
    </sheetView>
  </sheetViews>
  <sheetFormatPr defaultRowHeight="14.5" x14ac:dyDescent="0.35"/>
  <cols>
    <col min="1" max="1" width="10.90625" style="203" bestFit="1" customWidth="1"/>
    <col min="2" max="3" width="19.453125" style="203" bestFit="1" customWidth="1"/>
    <col min="4" max="4" width="9.26953125" style="203" bestFit="1" customWidth="1"/>
    <col min="5" max="5" width="11.54296875" style="203" bestFit="1" customWidth="1"/>
    <col min="6" max="6" width="11" style="203" bestFit="1" customWidth="1"/>
    <col min="7" max="7" width="13.36328125" style="203" bestFit="1" customWidth="1"/>
    <col min="8" max="8" width="19.7265625" style="203" bestFit="1" customWidth="1"/>
    <col min="9" max="9" width="15.36328125" style="203" bestFit="1" customWidth="1"/>
    <col min="10" max="10" width="11.6328125" style="1" bestFit="1" customWidth="1"/>
    <col min="11" max="16384" width="8.7265625" style="1"/>
  </cols>
  <sheetData>
    <row r="1" spans="1:9" ht="15" thickBot="1" x14ac:dyDescent="0.4">
      <c r="A1" s="211" t="s">
        <v>174</v>
      </c>
      <c r="B1" s="212" t="s">
        <v>183</v>
      </c>
      <c r="C1" s="212" t="s">
        <v>182</v>
      </c>
      <c r="D1" s="212" t="s">
        <v>175</v>
      </c>
      <c r="E1" s="212" t="s">
        <v>176</v>
      </c>
      <c r="F1" s="212" t="s">
        <v>177</v>
      </c>
      <c r="G1" s="212" t="s">
        <v>178</v>
      </c>
      <c r="H1" s="212" t="s">
        <v>179</v>
      </c>
      <c r="I1" s="213" t="s">
        <v>180</v>
      </c>
    </row>
    <row r="2" spans="1:9" x14ac:dyDescent="0.35">
      <c r="A2" s="210"/>
    </row>
    <row r="3" spans="1:9" x14ac:dyDescent="0.35">
      <c r="A3" s="210"/>
    </row>
    <row r="4" spans="1:9" x14ac:dyDescent="0.35">
      <c r="A4" s="210"/>
    </row>
    <row r="5" spans="1:9" x14ac:dyDescent="0.35">
      <c r="A5" s="210"/>
    </row>
    <row r="6" spans="1:9" x14ac:dyDescent="0.35">
      <c r="A6" s="210"/>
    </row>
    <row r="7" spans="1:9" x14ac:dyDescent="0.35">
      <c r="A7" s="210"/>
    </row>
    <row r="8" spans="1:9" x14ac:dyDescent="0.35">
      <c r="A8" s="210"/>
    </row>
    <row r="9" spans="1:9" x14ac:dyDescent="0.35">
      <c r="A9" s="210"/>
    </row>
    <row r="10" spans="1:9" x14ac:dyDescent="0.35">
      <c r="A10" s="210"/>
    </row>
    <row r="11" spans="1:9" x14ac:dyDescent="0.35">
      <c r="A11" s="210"/>
    </row>
    <row r="12" spans="1:9" x14ac:dyDescent="0.35">
      <c r="A12" s="210"/>
    </row>
    <row r="13" spans="1:9" x14ac:dyDescent="0.35">
      <c r="A13" s="210"/>
    </row>
    <row r="14" spans="1:9" x14ac:dyDescent="0.35">
      <c r="A14" s="210"/>
    </row>
    <row r="15" spans="1:9" x14ac:dyDescent="0.35">
      <c r="A15" s="210"/>
    </row>
    <row r="16" spans="1:9" x14ac:dyDescent="0.35">
      <c r="A16" s="210"/>
    </row>
    <row r="17" spans="1:1" x14ac:dyDescent="0.35">
      <c r="A17" s="210"/>
    </row>
    <row r="18" spans="1:1" x14ac:dyDescent="0.35">
      <c r="A18" s="210"/>
    </row>
    <row r="19" spans="1:1" x14ac:dyDescent="0.35">
      <c r="A19" s="210"/>
    </row>
    <row r="20" spans="1:1" x14ac:dyDescent="0.35">
      <c r="A20" s="210"/>
    </row>
    <row r="21" spans="1:1" x14ac:dyDescent="0.35">
      <c r="A21" s="210"/>
    </row>
    <row r="22" spans="1:1" x14ac:dyDescent="0.35">
      <c r="A22" s="210"/>
    </row>
    <row r="23" spans="1:1" x14ac:dyDescent="0.35">
      <c r="A23" s="210"/>
    </row>
    <row r="24" spans="1:1" x14ac:dyDescent="0.35">
      <c r="A24" s="210"/>
    </row>
    <row r="25" spans="1:1" x14ac:dyDescent="0.35">
      <c r="A25" s="210"/>
    </row>
    <row r="26" spans="1:1" x14ac:dyDescent="0.35">
      <c r="A26" s="210"/>
    </row>
    <row r="27" spans="1:1" x14ac:dyDescent="0.35">
      <c r="A27" s="210"/>
    </row>
    <row r="28" spans="1:1" x14ac:dyDescent="0.35">
      <c r="A28" s="210"/>
    </row>
    <row r="29" spans="1:1" x14ac:dyDescent="0.35">
      <c r="A29" s="210"/>
    </row>
    <row r="30" spans="1:1" x14ac:dyDescent="0.35">
      <c r="A30" s="210"/>
    </row>
    <row r="31" spans="1:1" x14ac:dyDescent="0.35">
      <c r="A31" s="210"/>
    </row>
    <row r="32" spans="1:1" x14ac:dyDescent="0.35">
      <c r="A32" s="210"/>
    </row>
    <row r="33" spans="1:1" x14ac:dyDescent="0.35">
      <c r="A33" s="210"/>
    </row>
    <row r="34" spans="1:1" x14ac:dyDescent="0.35">
      <c r="A34" s="210"/>
    </row>
    <row r="35" spans="1:1" x14ac:dyDescent="0.35">
      <c r="A35" s="210"/>
    </row>
    <row r="36" spans="1:1" x14ac:dyDescent="0.35">
      <c r="A36" s="210"/>
    </row>
    <row r="37" spans="1:1" x14ac:dyDescent="0.35">
      <c r="A37" s="210"/>
    </row>
    <row r="38" spans="1:1" x14ac:dyDescent="0.35">
      <c r="A38" s="210"/>
    </row>
    <row r="39" spans="1:1" x14ac:dyDescent="0.35">
      <c r="A39" s="210"/>
    </row>
    <row r="40" spans="1:1" x14ac:dyDescent="0.35">
      <c r="A40" s="210"/>
    </row>
    <row r="41" spans="1:1" x14ac:dyDescent="0.35">
      <c r="A41" s="210"/>
    </row>
    <row r="42" spans="1:1" x14ac:dyDescent="0.35">
      <c r="A42" s="210"/>
    </row>
    <row r="43" spans="1:1" x14ac:dyDescent="0.35">
      <c r="A43" s="210"/>
    </row>
    <row r="44" spans="1:1" x14ac:dyDescent="0.35">
      <c r="A44" s="210"/>
    </row>
    <row r="45" spans="1:1" x14ac:dyDescent="0.35">
      <c r="A45" s="210"/>
    </row>
    <row r="46" spans="1:1" x14ac:dyDescent="0.35">
      <c r="A46" s="210"/>
    </row>
    <row r="47" spans="1:1" x14ac:dyDescent="0.35">
      <c r="A47" s="210"/>
    </row>
    <row r="48" spans="1:1" x14ac:dyDescent="0.35">
      <c r="A48" s="210"/>
    </row>
    <row r="49" spans="1:1" x14ac:dyDescent="0.35">
      <c r="A49" s="210"/>
    </row>
    <row r="50" spans="1:1" x14ac:dyDescent="0.35">
      <c r="A50" s="210"/>
    </row>
    <row r="51" spans="1:1" x14ac:dyDescent="0.35">
      <c r="A51" s="210"/>
    </row>
    <row r="52" spans="1:1" x14ac:dyDescent="0.35">
      <c r="A52" s="210"/>
    </row>
    <row r="53" spans="1:1" x14ac:dyDescent="0.35">
      <c r="A53" s="210"/>
    </row>
    <row r="54" spans="1:1" x14ac:dyDescent="0.35">
      <c r="A54" s="210"/>
    </row>
    <row r="55" spans="1:1" x14ac:dyDescent="0.35">
      <c r="A55" s="210"/>
    </row>
    <row r="56" spans="1:1" x14ac:dyDescent="0.35">
      <c r="A56" s="210"/>
    </row>
    <row r="57" spans="1:1" x14ac:dyDescent="0.35">
      <c r="A57" s="210"/>
    </row>
    <row r="58" spans="1:1" x14ac:dyDescent="0.35">
      <c r="A58" s="210"/>
    </row>
    <row r="59" spans="1:1" x14ac:dyDescent="0.35">
      <c r="A59" s="2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A5AA-922A-4476-BCF6-3D49033A88D9}">
  <sheetPr codeName="Sheet15"/>
  <dimension ref="A1:J1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6.26953125" style="203" bestFit="1" customWidth="1"/>
    <col min="2" max="2" width="5.54296875" style="203" bestFit="1" customWidth="1"/>
    <col min="3" max="3" width="7.7265625" style="203" bestFit="1" customWidth="1"/>
    <col min="4" max="4" width="15.90625" style="203" bestFit="1" customWidth="1"/>
    <col min="5" max="5" width="13.1796875" style="203" bestFit="1" customWidth="1"/>
    <col min="6" max="6" width="40.453125" style="203" bestFit="1" customWidth="1"/>
    <col min="7" max="7" width="20.453125" style="203" bestFit="1" customWidth="1"/>
    <col min="8" max="8" width="11.7265625" style="203" bestFit="1" customWidth="1"/>
    <col min="9" max="9" width="32.26953125" style="203" bestFit="1" customWidth="1"/>
    <col min="10" max="10" width="31.08984375" style="203" bestFit="1" customWidth="1"/>
    <col min="11" max="16384" width="8.7265625" style="1"/>
  </cols>
  <sheetData>
    <row r="1" spans="1:10" ht="15" thickBot="1" x14ac:dyDescent="0.4">
      <c r="A1" s="228" t="s">
        <v>127</v>
      </c>
      <c r="B1" s="229" t="s">
        <v>185</v>
      </c>
      <c r="C1" s="229" t="s">
        <v>128</v>
      </c>
      <c r="D1" s="229" t="s">
        <v>201</v>
      </c>
      <c r="E1" s="229" t="s">
        <v>129</v>
      </c>
      <c r="F1" s="229" t="s">
        <v>207</v>
      </c>
      <c r="G1" s="229" t="s">
        <v>204</v>
      </c>
      <c r="H1" s="229" t="s">
        <v>203</v>
      </c>
      <c r="I1" s="229" t="s">
        <v>202</v>
      </c>
      <c r="J1" s="230" t="s">
        <v>130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C107-3D05-4B90-B0C3-95055E3073AF}">
  <sheetPr codeName="Sheet16"/>
  <dimension ref="A1:X11"/>
  <sheetViews>
    <sheetView zoomScaleNormal="100" workbookViewId="0">
      <selection activeCell="A2" sqref="A2"/>
    </sheetView>
  </sheetViews>
  <sheetFormatPr defaultRowHeight="14.5" x14ac:dyDescent="0.35"/>
  <cols>
    <col min="1" max="1" width="6.26953125" style="192" bestFit="1" customWidth="1"/>
    <col min="2" max="2" width="5.81640625" style="192" bestFit="1" customWidth="1"/>
    <col min="3" max="3" width="7.7265625" style="192" bestFit="1" customWidth="1"/>
    <col min="4" max="4" width="15.90625" style="192" bestFit="1" customWidth="1"/>
    <col min="5" max="5" width="12.81640625" style="192" bestFit="1" customWidth="1"/>
    <col min="6" max="6" width="13.1796875" style="192" bestFit="1" customWidth="1"/>
    <col min="7" max="7" width="39.08984375" style="192" bestFit="1" customWidth="1"/>
    <col min="8" max="8" width="48.90625" style="192" bestFit="1" customWidth="1"/>
    <col min="9" max="9" width="20.7265625" style="192" bestFit="1" customWidth="1"/>
    <col min="10" max="10" width="12.08984375" style="192" bestFit="1" customWidth="1"/>
    <col min="11" max="11" width="32.54296875" style="192" bestFit="1" customWidth="1"/>
    <col min="12" max="12" width="25.7265625" style="192" bestFit="1" customWidth="1"/>
    <col min="13" max="13" width="33.6328125" style="194" customWidth="1"/>
    <col min="14" max="14" width="44.54296875" style="192" bestFit="1" customWidth="1"/>
    <col min="15" max="15" width="25.7265625" style="192" bestFit="1" customWidth="1"/>
    <col min="16" max="16" width="8.7265625" style="172"/>
    <col min="17" max="17" width="17.81640625" style="172" customWidth="1"/>
    <col min="18" max="18" width="31.1796875" style="172" bestFit="1" customWidth="1"/>
    <col min="19" max="19" width="33.90625" style="172" bestFit="1" customWidth="1"/>
    <col min="20" max="20" width="8.7265625" style="172" hidden="1" customWidth="1"/>
    <col min="21" max="21" width="15.08984375" style="172" hidden="1" customWidth="1"/>
    <col min="22" max="22" width="27.7265625" style="172" hidden="1" customWidth="1"/>
    <col min="23" max="23" width="50.08984375" style="172" hidden="1" customWidth="1"/>
    <col min="24" max="24" width="7.1796875" style="172" hidden="1" customWidth="1"/>
    <col min="25" max="25" width="8.7265625" style="172" customWidth="1"/>
    <col min="26" max="16384" width="8.7265625" style="172"/>
  </cols>
  <sheetData>
    <row r="1" spans="1:24" s="214" customFormat="1" ht="15" customHeight="1" thickBot="1" x14ac:dyDescent="0.4">
      <c r="A1" s="231" t="s">
        <v>127</v>
      </c>
      <c r="B1" s="232" t="s">
        <v>185</v>
      </c>
      <c r="C1" s="232" t="s">
        <v>128</v>
      </c>
      <c r="D1" s="233" t="s">
        <v>201</v>
      </c>
      <c r="E1" s="233" t="s">
        <v>186</v>
      </c>
      <c r="F1" s="232" t="s">
        <v>129</v>
      </c>
      <c r="G1" s="232" t="s">
        <v>208</v>
      </c>
      <c r="H1" s="232" t="s">
        <v>211</v>
      </c>
      <c r="I1" s="232" t="s">
        <v>204</v>
      </c>
      <c r="J1" s="232" t="s">
        <v>205</v>
      </c>
      <c r="K1" s="232" t="s">
        <v>206</v>
      </c>
      <c r="L1" s="232" t="s">
        <v>210</v>
      </c>
      <c r="M1" s="233" t="s">
        <v>213</v>
      </c>
      <c r="N1" s="232" t="s">
        <v>187</v>
      </c>
      <c r="O1" s="234" t="s">
        <v>442</v>
      </c>
      <c r="Q1" s="197"/>
      <c r="R1" s="198" t="s">
        <v>209</v>
      </c>
      <c r="S1" s="199" t="s">
        <v>443</v>
      </c>
      <c r="U1" s="200" t="s">
        <v>210</v>
      </c>
      <c r="V1" s="201" t="s">
        <v>188</v>
      </c>
      <c r="W1" s="201" t="s">
        <v>189</v>
      </c>
      <c r="X1" s="202" t="s">
        <v>190</v>
      </c>
    </row>
    <row r="2" spans="1:24" ht="15" thickBot="1" x14ac:dyDescent="0.4">
      <c r="B2" s="193"/>
      <c r="L2" s="193"/>
      <c r="Q2" s="238" t="s">
        <v>191</v>
      </c>
      <c r="R2" s="239">
        <f>COUNTIF(L2:L1048576,"AmFT")</f>
        <v>0</v>
      </c>
      <c r="S2" s="240">
        <f>SUMIF(L2:L1048576,"AmFT",O2:O1048576)</f>
        <v>0</v>
      </c>
      <c r="U2" s="219" t="s">
        <v>191</v>
      </c>
      <c r="V2" s="225" t="s">
        <v>439</v>
      </c>
      <c r="W2" s="222" t="s">
        <v>439</v>
      </c>
      <c r="X2" s="215" t="s">
        <v>190</v>
      </c>
    </row>
    <row r="3" spans="1:24" ht="15" thickTop="1" x14ac:dyDescent="0.35">
      <c r="B3" s="193"/>
      <c r="Q3" s="244" t="s">
        <v>192</v>
      </c>
      <c r="R3" s="245">
        <f>COUNTIF(L2:L1048576,"CF")</f>
        <v>0</v>
      </c>
      <c r="S3" s="246">
        <f>SUMIF(L2:L1048576,"CF",O2:O1048576)</f>
        <v>0</v>
      </c>
      <c r="U3" s="220" t="s">
        <v>192</v>
      </c>
      <c r="V3" s="226"/>
      <c r="W3" s="223"/>
      <c r="X3" s="216"/>
    </row>
    <row r="4" spans="1:24" x14ac:dyDescent="0.35">
      <c r="B4" s="193"/>
      <c r="Q4" s="247" t="s">
        <v>193</v>
      </c>
      <c r="R4" s="248">
        <f>COUNTIF(L2:L1048576,"GTF")</f>
        <v>0</v>
      </c>
      <c r="S4" s="249">
        <f>SUMIF(L2:L1048576,"GTF",O2:O1048576)</f>
        <v>0</v>
      </c>
      <c r="U4" s="220" t="s">
        <v>193</v>
      </c>
      <c r="V4" s="226"/>
      <c r="W4" s="223"/>
      <c r="X4" s="216"/>
    </row>
    <row r="5" spans="1:24" ht="15" thickBot="1" x14ac:dyDescent="0.4">
      <c r="Q5" s="241" t="s">
        <v>194</v>
      </c>
      <c r="R5" s="242">
        <f>COUNTIF(L2:L1048576,"NGTF")</f>
        <v>0</v>
      </c>
      <c r="S5" s="243">
        <f>SUMIF(L2:L1048576,"NGTF",O2:O1048576)</f>
        <v>0</v>
      </c>
      <c r="U5" s="220" t="s">
        <v>194</v>
      </c>
      <c r="V5" s="226"/>
      <c r="W5" s="223"/>
      <c r="X5" s="216"/>
    </row>
    <row r="6" spans="1:24" ht="15.5" thickTop="1" thickBot="1" x14ac:dyDescent="0.4">
      <c r="Q6" s="235" t="s">
        <v>190</v>
      </c>
      <c r="R6" s="236">
        <f>COUNTIF(L2:L1048576,"Andere")</f>
        <v>0</v>
      </c>
      <c r="S6" s="237">
        <f>SUMIF(L2:L1048576,"Andere",O2:O1048576)</f>
        <v>0</v>
      </c>
      <c r="U6" s="221" t="s">
        <v>190</v>
      </c>
      <c r="V6" s="227"/>
      <c r="W6" s="224"/>
      <c r="X6" s="217"/>
    </row>
    <row r="8" spans="1:24" x14ac:dyDescent="0.35">
      <c r="W8" s="218"/>
    </row>
    <row r="9" spans="1:24" x14ac:dyDescent="0.35">
      <c r="W9" s="218"/>
    </row>
    <row r="10" spans="1:24" x14ac:dyDescent="0.35">
      <c r="W10" s="218"/>
    </row>
    <row r="11" spans="1:24" x14ac:dyDescent="0.35">
      <c r="W11" s="218"/>
    </row>
  </sheetData>
  <sheetProtection formatCells="0" formatColumns="0" formatRows="0" insertColumns="0" insertRows="0" insertHyperlinks="0" deleteColumns="0" deleteRows="0" sort="0" autoFilter="0" pivotTables="0"/>
  <protectedRanges>
    <protectedRange sqref="L2:O1048575 A2:K1048576" name="Input flex"/>
  </protectedRanges>
  <dataValidations count="2">
    <dataValidation type="list" allowBlank="1" showInputMessage="1" showErrorMessage="1" sqref="L2:L1048576" xr:uid="{F28CA38D-7A08-4C3C-BB28-347D7651CC75}">
      <formula1>$U$2:$U$6</formula1>
    </dataValidation>
    <dataValidation type="list" allowBlank="1" showInputMessage="1" showErrorMessage="1" sqref="M2:M1048576" xr:uid="{2C9BA12A-4E56-460D-B001-E8A62C8124CD}">
      <formula1>$V$1:$X$1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2827-ADEF-4ED9-B56D-05F3F3A48949}">
  <sheetPr codeName="Sheet17"/>
  <dimension ref="A1"/>
  <sheetViews>
    <sheetView zoomScaleNormal="100" workbookViewId="0">
      <selection activeCell="A2" sqref="A2"/>
    </sheetView>
  </sheetViews>
  <sheetFormatPr defaultRowHeight="14.5" x14ac:dyDescent="0.35"/>
  <cols>
    <col min="1" max="1" width="66.26953125" bestFit="1" customWidth="1"/>
    <col min="2" max="16384" width="8.7265625" style="1"/>
  </cols>
  <sheetData>
    <row r="1" spans="1:1" ht="15" thickBot="1" x14ac:dyDescent="0.4">
      <c r="A1" s="250" t="s">
        <v>212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3883D5C2DE54EB8D40DB3CB4582CC" ma:contentTypeVersion="15" ma:contentTypeDescription="Een nieuw document maken." ma:contentTypeScope="" ma:versionID="6a29c351373ca6c9e92b3d3b2dfa2648">
  <xsd:schema xmlns:xsd="http://www.w3.org/2001/XMLSchema" xmlns:xs="http://www.w3.org/2001/XMLSchema" xmlns:p="http://schemas.microsoft.com/office/2006/metadata/properties" xmlns:ns2="28a4110e-ae0a-48ca-8668-35d459d0a0b9" xmlns:ns3="4435299c-b636-46d2-939c-81b27deac008" targetNamespace="http://schemas.microsoft.com/office/2006/metadata/properties" ma:root="true" ma:fieldsID="2458c3d5ddbcb76df2102bc0596307ed" ns2:_="" ns3:_="">
    <xsd:import namespace="28a4110e-ae0a-48ca-8668-35d459d0a0b9"/>
    <xsd:import namespace="4435299c-b636-46d2-939c-81b27deac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4110e-ae0a-48ca-8668-35d459d0a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2930836-7a2b-4a89-80df-4317305389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299c-b636-46d2-939c-81b27deac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185e2b-9191-49ec-bfee-4af108148477}" ma:internalName="TaxCatchAll" ma:showField="CatchAllData" ma:web="4435299c-b636-46d2-939c-81b27deac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35299c-b636-46d2-939c-81b27deac008">
      <UserInfo>
        <DisplayName>Didier Van Overloop</DisplayName>
        <AccountId>38</AccountId>
        <AccountType/>
      </UserInfo>
      <UserInfo>
        <DisplayName>Anke Uytterhoeven</DisplayName>
        <AccountId>14</AccountId>
        <AccountType/>
      </UserInfo>
    </SharedWithUsers>
    <lcf76f155ced4ddcb4097134ff3c332f xmlns="28a4110e-ae0a-48ca-8668-35d459d0a0b9">
      <Terms xmlns="http://schemas.microsoft.com/office/infopath/2007/PartnerControls"/>
    </lcf76f155ced4ddcb4097134ff3c332f>
    <TaxCatchAll xmlns="4435299c-b636-46d2-939c-81b27deac008" xsi:nil="true"/>
  </documentManagement>
</p:properties>
</file>

<file path=customXml/itemProps1.xml><?xml version="1.0" encoding="utf-8"?>
<ds:datastoreItem xmlns:ds="http://schemas.openxmlformats.org/officeDocument/2006/customXml" ds:itemID="{649FA429-2656-4A88-BAB6-60E3AFD495EF}"/>
</file>

<file path=customXml/itemProps2.xml><?xml version="1.0" encoding="utf-8"?>
<ds:datastoreItem xmlns:ds="http://schemas.openxmlformats.org/officeDocument/2006/customXml" ds:itemID="{890ED808-D9CC-48CC-B949-CDB4E088C8FF}"/>
</file>

<file path=customXml/itemProps3.xml><?xml version="1.0" encoding="utf-8"?>
<ds:datastoreItem xmlns:ds="http://schemas.openxmlformats.org/officeDocument/2006/customXml" ds:itemID="{4E345E3D-4F5C-43B2-86C5-EA20CA4BD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Algemene info</vt:lpstr>
      <vt:lpstr>Profiel van het net</vt:lpstr>
      <vt:lpstr>Onbeschikbaarheidsindicat LS</vt:lpstr>
      <vt:lpstr>Onbeschikbaarheidsindicat MS</vt:lpstr>
      <vt:lpstr>Detaillijst onderbrekingen LS</vt:lpstr>
      <vt:lpstr>Detaillijst onderbrekingen MS</vt:lpstr>
      <vt:lpstr>Spanningskwaliteit</vt:lpstr>
      <vt:lpstr>Uitvallende omvormers</vt:lpstr>
      <vt:lpstr>Dienstverlening</vt:lpstr>
      <vt:lpstr>Aansprakelijkheid</vt:lpstr>
      <vt:lpstr>Netverlies</vt:lpstr>
      <vt:lpstr>Slimme netten - monitoring </vt:lpstr>
      <vt:lpstr>Slimme netten - koppelpunten</vt:lpstr>
      <vt:lpstr>Telecontrole period. verslag</vt:lpstr>
      <vt:lpstr>Flexibiliteit - afregeling</vt:lpstr>
      <vt:lpstr>Flexibiliteit - maatregelen</vt:lpstr>
      <vt:lpstr>Andere</vt:lpstr>
      <vt:lpstr>Buitengewone_omstandigheden</vt:lpstr>
      <vt:lpstr>Onvoorziene_uitzonderlijke_netuitbatingsomstandigheden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2022-10-04T11:47:59Z</dcterms:created>
  <dcterms:modified xsi:type="dcterms:W3CDTF">2022-10-04T12:02:23Z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0x0101002BF3883D5C2DE54EB8D40DB3CB4582CC</vt:lpwstr>
  </property>
</Properties>
</file>